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150" windowHeight="10725" firstSheet="1" activeTab="1"/>
  </bookViews>
  <sheets>
    <sheet name="Общая" sheetId="2" state="hidden" r:id="rId1"/>
    <sheet name="Выполнение" sheetId="3" r:id="rId2"/>
  </sheets>
  <definedNames>
    <definedName name="_xlnm._FilterDatabase" localSheetId="1" hidden="1">Выполнение!$A$5:$E$45</definedName>
    <definedName name="а2" localSheetId="1">#REF!</definedName>
    <definedName name="а2">#REF!</definedName>
    <definedName name="а3" localSheetId="1">#REF!</definedName>
    <definedName name="а3">#REF!</definedName>
    <definedName name="_xlnm.Print_Titles" localSheetId="1">Выполнение!$5:$7</definedName>
    <definedName name="_xlnm.Print_Area" localSheetId="1">Выполнение!$A$1:$E$55</definedName>
    <definedName name="_xlnm.Print_Area" localSheetId="0">Общая!$A$1:$R$9</definedName>
  </definedNames>
  <calcPr calcId="152511" fullPrecision="0"/>
</workbook>
</file>

<file path=xl/calcChain.xml><?xml version="1.0" encoding="utf-8"?>
<calcChain xmlns="http://schemas.openxmlformats.org/spreadsheetml/2006/main">
  <c r="E44" i="3" l="1"/>
  <c r="E45" i="3" l="1"/>
  <c r="E9" i="3"/>
  <c r="C6" i="2" l="1"/>
  <c r="C4" i="2" l="1"/>
  <c r="C5" i="2"/>
  <c r="L5" i="2" l="1"/>
  <c r="G6" i="2" l="1"/>
  <c r="G5" i="2"/>
  <c r="M6" i="2" l="1"/>
  <c r="L6" i="2"/>
  <c r="F4" i="2" l="1"/>
  <c r="L4" i="2" l="1"/>
  <c r="M5" i="2"/>
  <c r="M4" i="2" l="1"/>
</calcChain>
</file>

<file path=xl/sharedStrings.xml><?xml version="1.0" encoding="utf-8"?>
<sst xmlns="http://schemas.openxmlformats.org/spreadsheetml/2006/main" count="126" uniqueCount="59">
  <si>
    <t>№
п/п</t>
  </si>
  <si>
    <t>Наименование объекта</t>
  </si>
  <si>
    <t>ИТОГО</t>
  </si>
  <si>
    <t>I</t>
  </si>
  <si>
    <t xml:space="preserve">Объекты </t>
  </si>
  <si>
    <t>Динамика изменения % за период       29.11-06.12.2019</t>
  </si>
  <si>
    <r>
      <t xml:space="preserve">Кассовое  выполнение </t>
    </r>
    <r>
      <rPr>
        <b/>
        <sz val="32"/>
        <color theme="1"/>
        <rFont val="Times New Roman"/>
        <family val="1"/>
        <charset val="204"/>
      </rPr>
      <t>% на 06.12.2019</t>
    </r>
  </si>
  <si>
    <t>Стоимость, млн руб.</t>
  </si>
  <si>
    <t>Протяженность, км</t>
  </si>
  <si>
    <t>Оперативное выполнение % на 12.05.2020</t>
  </si>
  <si>
    <t>Выполнение работ по устройству недостающего электроосвещения</t>
  </si>
  <si>
    <t>ВСЕГО</t>
  </si>
  <si>
    <t>Устройство недостающего электроосвещения и содержание объектов энергоснабжения на автомобильных дорогах регионального значения  на 12.04.2021</t>
  </si>
  <si>
    <t>Оперативное выполнение % на 12.04.21</t>
  </si>
  <si>
    <t xml:space="preserve">Подписаны формы КС-2 % на 12.04.21 </t>
  </si>
  <si>
    <t>За счет субсидии (22 объекта)</t>
  </si>
  <si>
    <t xml:space="preserve">Выполнение работ по устройству недостающего электроосвещения (всего 54 объекта) </t>
  </si>
  <si>
    <t>В рамках Государственного задания на 2021 год (32 объекта)</t>
  </si>
  <si>
    <t>дата начала работ</t>
  </si>
  <si>
    <t>дата окончания работ</t>
  </si>
  <si>
    <t>Капитальный ремонт в части устройства недостающего электроосвещения на автомобильной дороге Быковка – Богородицк (н.п. Богородицк) в Богородицком районе Тульской области</t>
  </si>
  <si>
    <t>январь</t>
  </si>
  <si>
    <t>декабрь</t>
  </si>
  <si>
    <t>Капитальный ремонт в части устройства недостающего электроосвещения на автомобильной дороге Волово - Баскаково - Панарино (н.п. Садовый, н.п. Баскаково, н.п. Панарино) в Воловском районе Тульской области</t>
  </si>
  <si>
    <t>Капитальный ремонт в части устройства недостающего электроосвещения на автомобильной дороге «Дубна – Лобжа» - Ясеновая (н.п. Дроково, н.п. Ясеновая)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</si>
  <si>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автоподъезд к населенному пункту Лужное (н.п. Лужное) в Дубенском районе Тульской области</t>
  </si>
  <si>
    <t>Капитальный ремонт в части устройства недостающего электроосвещения на автомобильной дороге «Тула - Белев» - Слобода (н.п. Слобода) в Дубенском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</si>
  <si>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Ситово (н.п. Ситово) в Каменском районе Тульской области</t>
  </si>
  <si>
    <t>Капитальный ремонт в части устройства недостающего электроосвещения на автомобильной дороге «Лапотково - Ефремов» - Сапроново (н.п. Мостаушка, н.п. Сапроново) в Каменском районе Тульской области</t>
  </si>
  <si>
    <t>Капитальный ремонт в части устройства недостающего электроосвещения на автомобильной дороге «Чернь - Медведки» - Новопетровский (н.п. Новопетровский) в Каменском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</si>
  <si>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Зубовка (н.п. Зубовка) в Кимовском районе Тульской области</t>
  </si>
  <si>
    <t>Капитальный ремонт в части устройства недостающего электроосвещения на автомобильной дороге «Кашира – Серебряные Пруды – Кимовск – Узловая» – автоподъезд к населенному пункту Зубовский (мкр. Зубовский, н.п. Новая Жизнь)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</si>
  <si>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- Барановка - Саломатовка (н.п. Саломатовка, н.п. Барановка) в Кимовском районе Тульской области</t>
  </si>
  <si>
    <t>Капитальный ремонт в части устройства недостающего электроосвещения на автомобильной дороге Бучалки – Черемухово (н.п. Бучалки) в Кимовском районе Тульской области</t>
  </si>
  <si>
    <t>Капитальный ремонт в части устройства недостающего электроосвещения на автомобильной дороге Епифань – Барановка Соломатовка (н.п. Комиссаровка) в Кимовском районе Тульской области</t>
  </si>
  <si>
    <t>Капитальный ремонт в части устройства недостающего электроосвещения на автомобильной дороге Кашира – Серебряные пруды – Кимовск – Узловая (км 121+915 - км 122+290, км 124+620 - км 124+685) в Кимовском районе Тульской области</t>
  </si>
  <si>
    <t>Капитальный ремонт в части устройства недостающего электроосвещения на автомобильной дороге «Липки - Бородинский - Большие Калмыки» - Круглое - Подосинки (н.п. Круглое, н.п. Подосинки) в Киреевском районе Тульской области</t>
  </si>
  <si>
    <t>«Капитальный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44+980 – км 47+885) в Киреевском районе Тульской области»</t>
  </si>
  <si>
    <t>Капитальный ремонт в части устройства недостающего электроосвещения на автомобильной дороге «М-4 «Дон». Москва – Воронеж – Ростов-на-Дону – Краснодар – Новороссийск» – Новомосковск (км 35+205 - км 41+295, км 42+580 – км 43+500, км 47+885 – км 50+710) в Киреевском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</si>
  <si>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Самарский (н.п. Самарский) в Куркинском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</si>
  <si>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Кресты (н.п. Кресты) в Куркинском районе Тульской области</t>
  </si>
  <si>
    <t>Капитальный ремонт в части устройства недостающего электроосвещения на автомобильной дороге Обход поселка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</si>
  <si>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Куркино (н.п. Куркино) в Куркинском районе Тульской области</t>
  </si>
  <si>
    <t>Капитальный ремонт в части устройства недостающего электроосвещения на автомобильной дороге Сергеевка – Осаново (н.п. Сергеевка, н.п. Осаново) в МО г. Новомосковск в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</si>
  <si>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Камынино (н.п. Камынино) в Плавском районе Тульской области</t>
  </si>
  <si>
    <t>Капитальный ремонт в части устройства недостающего электроосвещения на автомобильной дороге Ханино - Красное Михайлово (н.п. Ханино) в Суворовском районе Тульской области</t>
  </si>
  <si>
    <t>Капитальный ремонт в части устройства недостающего электроосвещения на автомобильной дороге Автоподъезд к населенному пункту Гущино (н.п. Новая Черепеть) в Суворовском районе Тульской области</t>
  </si>
  <si>
    <t xml:space="preserve">Выполнение работ по устройству недостающего электроосвещения (всего 34 объектов) </t>
  </si>
  <si>
    <t>Капитальный ремонт в части устройства недостающего электроосвещения на автомобильной дороге «Чекалин - Суворов - Ханино» - автоподъезд к населенному пункту Балево (н.п. Балево) в Суворовском районе Тульской области</t>
  </si>
  <si>
    <t>Капитальный ремонт в части устройства недостающего электроосвещения на автомобильной дороге «М-4 «Дон». Москва - Воронеж - Ростов-на-Дону - Краснодар - Новороссийск» - Волово - Теплое (н.п. Александровка, н.п. Мосюковка) в Тепло-Огаревском районе Тульской области</t>
  </si>
  <si>
    <t>Капитальный ремонт в части устройства недостающего электроосвещения на автомобильной дороге "Тула - Новомосковск" (через обход г. Узловая) - автоподъезд к населенному пункту Пашково (н.п. Пашково)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</si>
  <si>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- 2 Россошинская» - автоподъезд к населенному пункту Ильинка (н.п. Ильинка) в Узловском районе Тульской области</t>
  </si>
  <si>
    <t>Капитальный ремонт в части устройства недостающего электроосвещения на автомобильной дороге Прилесье – Верховье – Люторичи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</si>
  <si>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Бутырки (н.п. Бутырки) в Узловском районе Тульской области</t>
  </si>
  <si>
    <t>Капитальный ремонт в части устройства недостающего электроосвещения на автомобильной дороге «Богородицк - Епифань» - автоподъезд к населенному пункту Бестужево (н.п. Бестужевский) в Узловском районе Тульской области</t>
  </si>
  <si>
    <t>Капитальный ремонт в части устройства недостающего электроосвещения на автомобильной дороге «Узловая - Богородицк» - автоподъезд к населенному пункту Болотовка через Прилесье (н.п. Прилесье) в Узловском районе Тульской области</t>
  </si>
  <si>
    <t>Капитальный ремонт в части устройства недостающего электроосвещения на автомобильной дороге «Щекино – Ломинцевский» - автоподъезд к д. Ломинцево (н.п. Гора Услань, н.п. Ломинцево) в Щекинском районе Тульской области</t>
  </si>
  <si>
    <t>Перечень автомобильных дорог общего пользования регионального или межмуниципального значения, подлежащих устройству недостающего электроосвещения в 2024 году</t>
  </si>
  <si>
    <t>финансирование осуществляется за счёт средств бюджета Тульской области.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</si>
</sst>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sz val="10"/>
      <name val="Arial"/>
      <family val="2"/>
      <charset val="1"/>
    </font>
    <font>
      <i/>
      <sz val="24"/>
      <name val="Times New Roman"/>
      <family val="1"/>
      <charset val="204"/>
    </font>
    <font>
      <b/>
      <sz val="38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30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28"/>
      <color theme="1"/>
      <name val="Times New Roman"/>
      <family val="1"/>
      <charset val="204"/>
    </font>
    <font>
      <sz val="42"/>
      <color theme="1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sz val="34"/>
      <color rgb="FF000000"/>
      <name val="Times New Roman"/>
      <family val="1"/>
      <charset val="204"/>
    </font>
    <font>
      <sz val="34"/>
      <color theme="1"/>
      <name val="Times New Roman"/>
      <family val="1"/>
      <charset val="204"/>
    </font>
    <font>
      <sz val="34"/>
      <color rgb="FF000000"/>
      <name val="PT Astra Serif"/>
      <family val="1"/>
      <charset val="204"/>
    </font>
    <font>
      <b/>
      <sz val="34"/>
      <name val="Times New Roman"/>
      <family val="1"/>
      <charset val="204"/>
    </font>
    <font>
      <b/>
      <i/>
      <sz val="34"/>
      <name val="Times New Roman"/>
      <family val="1"/>
      <charset val="204"/>
    </font>
    <font>
      <sz val="4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34"/>
      <color theme="1"/>
      <name val="PT Astra Serif"/>
      <family val="1"/>
      <charset val="204"/>
    </font>
    <font>
      <sz val="34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FB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4" fillId="0" borderId="0"/>
    <xf numFmtId="43" fontId="25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horizontal="left" vertical="center" indent="1"/>
    </xf>
    <xf numFmtId="0" fontId="6" fillId="3" borderId="0" xfId="0" applyFont="1" applyFill="1" applyAlignment="1">
      <alignment horizontal="left" indent="1"/>
    </xf>
    <xf numFmtId="0" fontId="2" fillId="0" borderId="0" xfId="0" applyFont="1" applyFill="1" applyAlignment="1">
      <alignment horizontal="left" vertical="center" inden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 indent="1"/>
    </xf>
    <xf numFmtId="0" fontId="11" fillId="0" borderId="0" xfId="0" applyFont="1" applyFill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inden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14" fillId="3" borderId="0" xfId="0" applyFont="1" applyFill="1" applyAlignment="1">
      <alignment horizontal="left" vertical="center" indent="1"/>
    </xf>
    <xf numFmtId="0" fontId="14" fillId="4" borderId="0" xfId="0" applyFont="1" applyFill="1" applyAlignment="1">
      <alignment horizontal="left" vertical="center" indent="1"/>
    </xf>
    <xf numFmtId="0" fontId="14" fillId="2" borderId="0" xfId="0" applyFont="1" applyFill="1" applyAlignment="1">
      <alignment horizontal="left" vertical="center" indent="1"/>
    </xf>
    <xf numFmtId="0" fontId="14" fillId="5" borderId="0" xfId="0" applyFont="1" applyFill="1" applyAlignment="1">
      <alignment horizontal="left" vertical="center" indent="1"/>
    </xf>
    <xf numFmtId="0" fontId="1" fillId="4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165" fontId="22" fillId="2" borderId="1" xfId="0" applyNumberFormat="1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right" vertical="center" wrapText="1"/>
    </xf>
    <xf numFmtId="0" fontId="18" fillId="2" borderId="0" xfId="0" applyFont="1" applyFill="1" applyBorder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 indent="1"/>
    </xf>
    <xf numFmtId="0" fontId="22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5" fontId="2" fillId="0" borderId="0" xfId="2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 indent="1"/>
    </xf>
    <xf numFmtId="4" fontId="14" fillId="0" borderId="0" xfId="0" applyNumberFormat="1" applyFont="1" applyFill="1" applyAlignment="1">
      <alignment horizontal="left" vertical="center" indent="1"/>
    </xf>
    <xf numFmtId="0" fontId="18" fillId="2" borderId="3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14" fontId="21" fillId="2" borderId="1" xfId="1" applyNumberFormat="1" applyFont="1" applyFill="1" applyBorder="1" applyAlignment="1">
      <alignment horizontal="center" vertical="center" wrapText="1"/>
    </xf>
    <xf numFmtId="165" fontId="21" fillId="2" borderId="1" xfId="1" applyNumberFormat="1" applyFont="1" applyFill="1" applyBorder="1" applyAlignment="1">
      <alignment horizontal="center" vertical="center" wrapText="1"/>
    </xf>
    <xf numFmtId="165" fontId="26" fillId="2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justify" vertical="center" wrapText="1"/>
    </xf>
    <xf numFmtId="0" fontId="21" fillId="0" borderId="0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  <xf numFmtId="0" fontId="27" fillId="0" borderId="16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18" fillId="0" borderId="4" xfId="0" applyFont="1" applyFill="1" applyBorder="1" applyAlignment="1">
      <alignment horizontal="center" vertical="center" wrapText="1"/>
    </xf>
    <xf numFmtId="14" fontId="21" fillId="2" borderId="4" xfId="1" applyNumberFormat="1" applyFont="1" applyFill="1" applyBorder="1" applyAlignment="1">
      <alignment horizontal="center" vertical="center" wrapText="1"/>
    </xf>
    <xf numFmtId="165" fontId="21" fillId="2" borderId="4" xfId="1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" xfId="1" applyFont="1" applyBorder="1" applyAlignment="1">
      <alignment horizontal="left" vertical="center" wrapText="1"/>
    </xf>
    <xf numFmtId="0" fontId="21" fillId="2" borderId="1" xfId="1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center" vertical="center"/>
    </xf>
    <xf numFmtId="164" fontId="17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65" fontId="18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colors>
    <mruColors>
      <color rgb="FFFF9FED"/>
      <color rgb="FFFF9FB6"/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"/>
  <sheetViews>
    <sheetView view="pageBreakPreview" zoomScale="40" zoomScaleNormal="40" zoomScaleSheetLayoutView="40" workbookViewId="0">
      <selection activeCell="D8" sqref="D8"/>
    </sheetView>
  </sheetViews>
  <sheetFormatPr defaultColWidth="9.140625" defaultRowHeight="30.75" x14ac:dyDescent="0.25"/>
  <cols>
    <col min="1" max="1" width="11.5703125" style="2" customWidth="1"/>
    <col min="2" max="2" width="165.140625" style="5" customWidth="1"/>
    <col min="3" max="3" width="35.85546875" style="1" customWidth="1"/>
    <col min="4" max="4" width="38.140625" style="3" customWidth="1"/>
    <col min="5" max="5" width="3.140625" style="1" customWidth="1"/>
    <col min="6" max="6" width="24.85546875" style="12" hidden="1" customWidth="1"/>
    <col min="7" max="7" width="16.28515625" style="1" customWidth="1"/>
    <col min="8" max="8" width="12.42578125" style="3" customWidth="1"/>
    <col min="9" max="9" width="5.42578125" style="3" customWidth="1"/>
    <col min="10" max="10" width="24.42578125" style="3" hidden="1" customWidth="1"/>
    <col min="11" max="11" width="13" style="3" hidden="1" customWidth="1"/>
    <col min="12" max="12" width="43.140625" style="3" customWidth="1"/>
    <col min="13" max="13" width="43.5703125" style="6" customWidth="1"/>
    <col min="14" max="14" width="37.42578125" style="6" hidden="1" customWidth="1"/>
    <col min="15" max="15" width="35.140625" style="6" hidden="1" customWidth="1"/>
    <col min="16" max="16" width="10.28515625" style="10" customWidth="1"/>
    <col min="17" max="72" width="9.140625" style="10"/>
    <col min="73" max="16384" width="9.140625" style="5"/>
  </cols>
  <sheetData>
    <row r="1" spans="1:16" ht="128.25" customHeight="1" x14ac:dyDescent="0.25">
      <c r="A1" s="89" t="s">
        <v>12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s="10" customFormat="1" ht="63" customHeight="1" x14ac:dyDescent="0.25">
      <c r="A2" s="18"/>
      <c r="B2" s="90" t="s">
        <v>10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 s="10" customFormat="1" ht="142.5" customHeight="1" x14ac:dyDescent="0.25">
      <c r="A3" s="16"/>
      <c r="B3" s="23" t="s">
        <v>4</v>
      </c>
      <c r="C3" s="99" t="s">
        <v>8</v>
      </c>
      <c r="D3" s="99"/>
      <c r="E3" s="99"/>
      <c r="F3" s="99" t="s">
        <v>7</v>
      </c>
      <c r="G3" s="99"/>
      <c r="H3" s="99"/>
      <c r="I3" s="99"/>
      <c r="J3" s="99" t="s">
        <v>9</v>
      </c>
      <c r="K3" s="99"/>
      <c r="L3" s="23" t="s">
        <v>13</v>
      </c>
      <c r="M3" s="23" t="s">
        <v>14</v>
      </c>
      <c r="N3" s="23" t="s">
        <v>6</v>
      </c>
      <c r="O3" s="20" t="s">
        <v>5</v>
      </c>
    </row>
    <row r="4" spans="1:16" s="10" customFormat="1" ht="88.5" customHeight="1" x14ac:dyDescent="0.25">
      <c r="A4" s="16"/>
      <c r="B4" s="23" t="s">
        <v>16</v>
      </c>
      <c r="C4" s="100">
        <f>Выполнение!E45</f>
        <v>52.243000000000002</v>
      </c>
      <c r="D4" s="100"/>
      <c r="E4" s="100"/>
      <c r="F4" s="103" t="e">
        <f>Выполнение!#REF!</f>
        <v>#REF!</v>
      </c>
      <c r="G4" s="103"/>
      <c r="H4" s="103"/>
      <c r="I4" s="103"/>
      <c r="J4" s="101">
        <v>8</v>
      </c>
      <c r="K4" s="102"/>
      <c r="L4" s="19" t="e">
        <f>Выполнение!#REF!</f>
        <v>#REF!</v>
      </c>
      <c r="M4" s="24" t="e">
        <f>Выполнение!#REF!</f>
        <v>#REF!</v>
      </c>
      <c r="N4" s="22">
        <v>100</v>
      </c>
      <c r="O4" s="13">
        <v>0</v>
      </c>
    </row>
    <row r="5" spans="1:16" ht="48" customHeight="1" x14ac:dyDescent="0.25">
      <c r="B5" s="26" t="s">
        <v>17</v>
      </c>
      <c r="C5" s="91">
        <f>Выполнение!E9</f>
        <v>52.243000000000002</v>
      </c>
      <c r="D5" s="92"/>
      <c r="E5" s="93"/>
      <c r="F5" s="27"/>
      <c r="G5" s="94" t="e">
        <f>Выполнение!#REF!</f>
        <v>#REF!</v>
      </c>
      <c r="H5" s="95"/>
      <c r="I5" s="96"/>
      <c r="J5" s="28"/>
      <c r="K5" s="28"/>
      <c r="L5" s="29" t="e">
        <f>Выполнение!#REF!</f>
        <v>#REF!</v>
      </c>
      <c r="M5" s="29" t="e">
        <f>Выполнение!#REF!</f>
        <v>#REF!</v>
      </c>
    </row>
    <row r="6" spans="1:16" ht="45" customHeight="1" x14ac:dyDescent="0.25">
      <c r="B6" s="26" t="s">
        <v>15</v>
      </c>
      <c r="C6" s="91" t="e">
        <f>Выполнение!#REF!</f>
        <v>#REF!</v>
      </c>
      <c r="D6" s="92"/>
      <c r="E6" s="93"/>
      <c r="F6" s="27"/>
      <c r="G6" s="94" t="e">
        <f>Выполнение!#REF!</f>
        <v>#REF!</v>
      </c>
      <c r="H6" s="97"/>
      <c r="I6" s="98"/>
      <c r="J6" s="28"/>
      <c r="K6" s="28"/>
      <c r="L6" s="29" t="e">
        <f>Выполнение!#REF!</f>
        <v>#REF!</v>
      </c>
      <c r="M6" s="29" t="e">
        <f>Выполнение!#REF!</f>
        <v>#REF!</v>
      </c>
    </row>
    <row r="7" spans="1:16" ht="43.5" customHeight="1" x14ac:dyDescent="0.25">
      <c r="B7" s="21"/>
      <c r="C7" s="3"/>
      <c r="D7" s="1"/>
      <c r="H7" s="2"/>
      <c r="I7" s="2"/>
      <c r="J7" s="2"/>
      <c r="K7" s="2"/>
      <c r="L7" s="2"/>
    </row>
    <row r="8" spans="1:16" x14ac:dyDescent="0.25">
      <c r="C8" s="3"/>
      <c r="D8" s="1"/>
      <c r="H8" s="2"/>
      <c r="I8" s="2"/>
      <c r="J8" s="2"/>
      <c r="K8" s="2"/>
      <c r="L8" s="2"/>
    </row>
    <row r="9" spans="1:16" x14ac:dyDescent="0.25">
      <c r="C9" s="3"/>
      <c r="D9" s="1"/>
      <c r="H9" s="2"/>
      <c r="I9" s="2"/>
      <c r="J9" s="2"/>
      <c r="K9" s="2"/>
      <c r="L9" s="2"/>
    </row>
    <row r="10" spans="1:16" x14ac:dyDescent="0.25">
      <c r="C10" s="3"/>
      <c r="D10" s="1"/>
      <c r="H10" s="2"/>
      <c r="I10" s="2"/>
      <c r="J10" s="2"/>
      <c r="K10" s="2"/>
      <c r="L10" s="2"/>
    </row>
    <row r="11" spans="1:16" x14ac:dyDescent="0.25">
      <c r="C11" s="3"/>
      <c r="D11" s="1"/>
      <c r="H11" s="2"/>
      <c r="I11" s="2"/>
      <c r="J11" s="2"/>
      <c r="K11" s="2"/>
      <c r="L11" s="2"/>
    </row>
    <row r="12" spans="1:16" x14ac:dyDescent="0.25">
      <c r="C12" s="3"/>
      <c r="D12" s="1"/>
      <c r="H12" s="2"/>
      <c r="I12" s="2"/>
      <c r="J12" s="2"/>
      <c r="K12" s="2"/>
      <c r="L12" s="2"/>
    </row>
    <row r="13" spans="1:16" x14ac:dyDescent="0.25">
      <c r="C13" s="3"/>
      <c r="D13" s="1"/>
      <c r="H13" s="2"/>
      <c r="I13" s="2"/>
      <c r="J13" s="2"/>
      <c r="K13" s="2"/>
      <c r="L13" s="2"/>
    </row>
    <row r="14" spans="1:16" x14ac:dyDescent="0.25">
      <c r="C14" s="3"/>
      <c r="D14" s="1"/>
      <c r="H14" s="2"/>
      <c r="I14" s="2"/>
      <c r="J14" s="2"/>
      <c r="K14" s="2"/>
      <c r="L14" s="2"/>
    </row>
    <row r="15" spans="1:16" x14ac:dyDescent="0.25">
      <c r="C15" s="3"/>
      <c r="D15" s="1"/>
      <c r="H15" s="2"/>
      <c r="I15" s="2"/>
      <c r="J15" s="2"/>
      <c r="K15" s="2"/>
      <c r="L15" s="2"/>
    </row>
    <row r="16" spans="1:16" x14ac:dyDescent="0.25">
      <c r="C16" s="3"/>
      <c r="D16" s="1"/>
      <c r="H16" s="2"/>
      <c r="I16" s="2"/>
      <c r="J16" s="2"/>
      <c r="K16" s="2"/>
      <c r="L16" s="2"/>
    </row>
    <row r="17" spans="3:12" x14ac:dyDescent="0.25">
      <c r="C17" s="3"/>
      <c r="D17" s="1"/>
      <c r="H17" s="2"/>
      <c r="I17" s="2"/>
      <c r="J17" s="2"/>
      <c r="K17" s="2"/>
      <c r="L17" s="2"/>
    </row>
  </sheetData>
  <mergeCells count="12">
    <mergeCell ref="A1:P1"/>
    <mergeCell ref="B2:O2"/>
    <mergeCell ref="C5:E5"/>
    <mergeCell ref="C6:E6"/>
    <mergeCell ref="G5:I5"/>
    <mergeCell ref="G6:I6"/>
    <mergeCell ref="C3:E3"/>
    <mergeCell ref="C4:E4"/>
    <mergeCell ref="J4:K4"/>
    <mergeCell ref="J3:K3"/>
    <mergeCell ref="F3:I3"/>
    <mergeCell ref="F4:I4"/>
  </mergeCells>
  <printOptions horizontalCentered="1"/>
  <pageMargins left="0.25" right="0.25" top="0.75" bottom="0.75" header="0.3" footer="0.3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71"/>
  <sheetViews>
    <sheetView tabSelected="1" view="pageBreakPreview" zoomScale="40" zoomScaleNormal="40" zoomScaleSheetLayoutView="40" zoomScalePageLayoutView="50" workbookViewId="0">
      <selection activeCell="E11" sqref="E11"/>
    </sheetView>
  </sheetViews>
  <sheetFormatPr defaultColWidth="9.140625" defaultRowHeight="30.75" x14ac:dyDescent="0.25"/>
  <cols>
    <col min="1" max="1" width="17.7109375" style="2" customWidth="1"/>
    <col min="2" max="2" width="219.42578125" style="10" customWidth="1"/>
    <col min="3" max="4" width="34.7109375" style="10" customWidth="1"/>
    <col min="5" max="5" width="33.42578125" style="12" customWidth="1"/>
    <col min="6" max="6" width="47" style="10" customWidth="1"/>
    <col min="7" max="16384" width="9.140625" style="10"/>
  </cols>
  <sheetData>
    <row r="1" spans="1:182" ht="59.25" customHeight="1" x14ac:dyDescent="0.25">
      <c r="E1" s="36"/>
    </row>
    <row r="2" spans="1:182" ht="54.75" customHeight="1" x14ac:dyDescent="0.25">
      <c r="E2" s="36"/>
    </row>
    <row r="3" spans="1:182" ht="130.5" customHeight="1" x14ac:dyDescent="0.25">
      <c r="A3" s="89" t="s">
        <v>57</v>
      </c>
      <c r="B3" s="89"/>
      <c r="C3" s="89"/>
      <c r="D3" s="89"/>
      <c r="E3" s="89"/>
    </row>
    <row r="4" spans="1:182" ht="71.25" customHeight="1" x14ac:dyDescent="0.25">
      <c r="A4" s="117" t="s">
        <v>58</v>
      </c>
      <c r="B4" s="117"/>
      <c r="C4" s="117"/>
      <c r="D4" s="117"/>
      <c r="E4" s="117"/>
    </row>
    <row r="5" spans="1:182" s="2" customFormat="1" ht="90.75" customHeight="1" x14ac:dyDescent="0.25">
      <c r="A5" s="111" t="s">
        <v>0</v>
      </c>
      <c r="B5" s="114" t="s">
        <v>1</v>
      </c>
      <c r="C5" s="111" t="s">
        <v>18</v>
      </c>
      <c r="D5" s="112" t="s">
        <v>19</v>
      </c>
      <c r="E5" s="112" t="s">
        <v>8</v>
      </c>
      <c r="F5" s="104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</row>
    <row r="6" spans="1:182" s="2" customFormat="1" ht="49.5" customHeight="1" x14ac:dyDescent="0.25">
      <c r="A6" s="112"/>
      <c r="B6" s="115"/>
      <c r="C6" s="112"/>
      <c r="D6" s="112"/>
      <c r="E6" s="112"/>
      <c r="F6" s="104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</row>
    <row r="7" spans="1:182" s="2" customFormat="1" ht="63" customHeight="1" x14ac:dyDescent="0.25">
      <c r="A7" s="113"/>
      <c r="B7" s="116"/>
      <c r="C7" s="113"/>
      <c r="D7" s="113"/>
      <c r="E7" s="113"/>
      <c r="F7" s="104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</row>
    <row r="8" spans="1:182" s="2" customFormat="1" ht="86.25" customHeight="1" x14ac:dyDescent="0.25">
      <c r="A8" s="17" t="s">
        <v>3</v>
      </c>
      <c r="B8" s="110" t="s">
        <v>47</v>
      </c>
      <c r="C8" s="110"/>
      <c r="D8" s="110"/>
      <c r="E8" s="110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</row>
    <row r="9" spans="1:182" s="6" customFormat="1" ht="45" x14ac:dyDescent="0.25">
      <c r="A9" s="51"/>
      <c r="B9" s="64"/>
      <c r="C9" s="64"/>
      <c r="D9" s="64"/>
      <c r="E9" s="65">
        <f t="shared" ref="E9" si="0">E44</f>
        <v>52.243000000000002</v>
      </c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</row>
    <row r="10" spans="1:182" s="31" customFormat="1" ht="129" thickBot="1" x14ac:dyDescent="0.3">
      <c r="A10" s="52">
        <v>1</v>
      </c>
      <c r="B10" s="59" t="s">
        <v>20</v>
      </c>
      <c r="C10" s="60" t="s">
        <v>21</v>
      </c>
      <c r="D10" s="60" t="s">
        <v>22</v>
      </c>
      <c r="E10" s="61">
        <v>0.14499999999999999</v>
      </c>
      <c r="F10" s="57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</row>
    <row r="11" spans="1:182" s="32" customFormat="1" ht="129" thickBot="1" x14ac:dyDescent="0.3">
      <c r="A11" s="52">
        <v>2</v>
      </c>
      <c r="B11" s="66" t="s">
        <v>23</v>
      </c>
      <c r="C11" s="60" t="s">
        <v>21</v>
      </c>
      <c r="D11" s="60" t="s">
        <v>22</v>
      </c>
      <c r="E11" s="61">
        <v>2.9649999999999999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</row>
    <row r="12" spans="1:182" s="32" customFormat="1" ht="128.25" x14ac:dyDescent="0.25">
      <c r="A12" s="52">
        <v>3</v>
      </c>
      <c r="B12" s="66" t="s">
        <v>24</v>
      </c>
      <c r="C12" s="60" t="s">
        <v>21</v>
      </c>
      <c r="D12" s="60" t="s">
        <v>22</v>
      </c>
      <c r="E12" s="61">
        <v>1.27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</row>
    <row r="13" spans="1:182" s="33" customFormat="1" ht="128.25" x14ac:dyDescent="0.25">
      <c r="A13" s="52">
        <v>4</v>
      </c>
      <c r="B13" s="67" t="s">
        <v>25</v>
      </c>
      <c r="C13" s="60" t="s">
        <v>21</v>
      </c>
      <c r="D13" s="60" t="s">
        <v>22</v>
      </c>
      <c r="E13" s="61">
        <v>0.61</v>
      </c>
    </row>
    <row r="14" spans="1:182" s="33" customFormat="1" ht="129" thickBot="1" x14ac:dyDescent="0.3">
      <c r="A14" s="52">
        <v>5</v>
      </c>
      <c r="B14" s="68" t="s">
        <v>26</v>
      </c>
      <c r="C14" s="60" t="s">
        <v>21</v>
      </c>
      <c r="D14" s="60" t="s">
        <v>22</v>
      </c>
      <c r="E14" s="61">
        <v>0.15</v>
      </c>
    </row>
    <row r="15" spans="1:182" s="32" customFormat="1" ht="128.25" x14ac:dyDescent="0.25">
      <c r="A15" s="52">
        <v>6</v>
      </c>
      <c r="B15" s="69" t="s">
        <v>27</v>
      </c>
      <c r="C15" s="60" t="s">
        <v>21</v>
      </c>
      <c r="D15" s="60" t="s">
        <v>22</v>
      </c>
      <c r="E15" s="61">
        <v>1.66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</row>
    <row r="16" spans="1:182" s="32" customFormat="1" ht="128.25" x14ac:dyDescent="0.25">
      <c r="A16" s="52">
        <v>7</v>
      </c>
      <c r="B16" s="70" t="s">
        <v>28</v>
      </c>
      <c r="C16" s="60" t="s">
        <v>21</v>
      </c>
      <c r="D16" s="60" t="s">
        <v>22</v>
      </c>
      <c r="E16" s="61">
        <v>1.52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</row>
    <row r="17" spans="1:182" s="32" customFormat="1" ht="128.25" x14ac:dyDescent="0.25">
      <c r="A17" s="52">
        <v>8</v>
      </c>
      <c r="B17" s="71" t="s">
        <v>29</v>
      </c>
      <c r="C17" s="60" t="s">
        <v>21</v>
      </c>
      <c r="D17" s="60" t="s">
        <v>22</v>
      </c>
      <c r="E17" s="61">
        <v>0.52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</row>
    <row r="18" spans="1:182" s="32" customFormat="1" ht="171" x14ac:dyDescent="0.25">
      <c r="A18" s="52">
        <v>9</v>
      </c>
      <c r="B18" s="72" t="s">
        <v>30</v>
      </c>
      <c r="C18" s="60" t="s">
        <v>21</v>
      </c>
      <c r="D18" s="60" t="s">
        <v>22</v>
      </c>
      <c r="E18" s="61">
        <v>0.497</v>
      </c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</row>
    <row r="19" spans="1:182" s="32" customFormat="1" ht="171" x14ac:dyDescent="0.25">
      <c r="A19" s="52">
        <v>10</v>
      </c>
      <c r="B19" s="70" t="s">
        <v>31</v>
      </c>
      <c r="C19" s="60" t="s">
        <v>21</v>
      </c>
      <c r="D19" s="60" t="s">
        <v>22</v>
      </c>
      <c r="E19" s="61">
        <v>2.1749999999999998</v>
      </c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</row>
    <row r="20" spans="1:182" s="33" customFormat="1" ht="128.25" x14ac:dyDescent="0.25">
      <c r="A20" s="52">
        <v>11</v>
      </c>
      <c r="B20" s="70" t="s">
        <v>32</v>
      </c>
      <c r="C20" s="60" t="s">
        <v>21</v>
      </c>
      <c r="D20" s="60" t="s">
        <v>22</v>
      </c>
      <c r="E20" s="61">
        <v>2.2250000000000001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</row>
    <row r="21" spans="1:182" s="31" customFormat="1" ht="128.25" x14ac:dyDescent="0.25">
      <c r="A21" s="52">
        <v>12</v>
      </c>
      <c r="B21" s="70" t="s">
        <v>33</v>
      </c>
      <c r="C21" s="60" t="s">
        <v>21</v>
      </c>
      <c r="D21" s="60" t="s">
        <v>22</v>
      </c>
      <c r="E21" s="61">
        <v>1.21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</row>
    <row r="22" spans="1:182" s="33" customFormat="1" ht="128.25" x14ac:dyDescent="0.25">
      <c r="A22" s="52">
        <v>13</v>
      </c>
      <c r="B22" s="70" t="s">
        <v>34</v>
      </c>
      <c r="C22" s="60" t="s">
        <v>21</v>
      </c>
      <c r="D22" s="60" t="s">
        <v>22</v>
      </c>
      <c r="E22" s="62">
        <v>0.91500000000000004</v>
      </c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</row>
    <row r="23" spans="1:182" s="33" customFormat="1" ht="171" x14ac:dyDescent="0.25">
      <c r="A23" s="52">
        <v>14</v>
      </c>
      <c r="B23" s="70" t="s">
        <v>35</v>
      </c>
      <c r="C23" s="60" t="s">
        <v>21</v>
      </c>
      <c r="D23" s="60" t="s">
        <v>22</v>
      </c>
      <c r="E23" s="62">
        <v>0.375</v>
      </c>
      <c r="F23" s="56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4" spans="1:182" s="34" customFormat="1" ht="171" x14ac:dyDescent="0.25">
      <c r="A24" s="52">
        <v>15</v>
      </c>
      <c r="B24" s="72" t="s">
        <v>36</v>
      </c>
      <c r="C24" s="60" t="s">
        <v>21</v>
      </c>
      <c r="D24" s="60" t="s">
        <v>22</v>
      </c>
      <c r="E24" s="62">
        <v>1.242</v>
      </c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</row>
    <row r="25" spans="1:182" s="34" customFormat="1" ht="158.25" customHeight="1" thickBot="1" x14ac:dyDescent="0.3">
      <c r="A25" s="52">
        <v>16</v>
      </c>
      <c r="B25" s="73" t="s">
        <v>37</v>
      </c>
      <c r="C25" s="60" t="s">
        <v>21</v>
      </c>
      <c r="D25" s="60" t="s">
        <v>22</v>
      </c>
      <c r="E25" s="61">
        <v>2.9049999999999998</v>
      </c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</row>
    <row r="26" spans="1:182" s="34" customFormat="1" ht="207.75" customHeight="1" thickBot="1" x14ac:dyDescent="0.3">
      <c r="A26" s="52">
        <v>17</v>
      </c>
      <c r="B26" s="74" t="s">
        <v>38</v>
      </c>
      <c r="C26" s="60" t="s">
        <v>21</v>
      </c>
      <c r="D26" s="60" t="s">
        <v>22</v>
      </c>
      <c r="E26" s="61">
        <v>9.8350000000000009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</row>
    <row r="27" spans="1:182" s="35" customFormat="1" ht="126" customHeight="1" x14ac:dyDescent="0.25">
      <c r="A27" s="52">
        <v>18</v>
      </c>
      <c r="B27" s="66" t="s">
        <v>39</v>
      </c>
      <c r="C27" s="60" t="s">
        <v>21</v>
      </c>
      <c r="D27" s="60" t="s">
        <v>22</v>
      </c>
      <c r="E27" s="61">
        <v>1.415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</row>
    <row r="28" spans="1:182" s="25" customFormat="1" ht="128.25" x14ac:dyDescent="0.25">
      <c r="A28" s="52">
        <v>19</v>
      </c>
      <c r="B28" s="59" t="s">
        <v>40</v>
      </c>
      <c r="C28" s="60" t="s">
        <v>21</v>
      </c>
      <c r="D28" s="60" t="s">
        <v>22</v>
      </c>
      <c r="E28" s="61">
        <v>0.8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</row>
    <row r="29" spans="1:182" s="25" customFormat="1" ht="135.6" customHeight="1" x14ac:dyDescent="0.25">
      <c r="A29" s="52">
        <v>20</v>
      </c>
      <c r="B29" s="59" t="s">
        <v>41</v>
      </c>
      <c r="C29" s="60" t="s">
        <v>21</v>
      </c>
      <c r="D29" s="60" t="s">
        <v>22</v>
      </c>
      <c r="E29" s="61">
        <v>3</v>
      </c>
      <c r="F29" s="56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</row>
    <row r="30" spans="1:182" s="25" customFormat="1" ht="168" customHeight="1" thickBot="1" x14ac:dyDescent="0.3">
      <c r="A30" s="52">
        <v>21</v>
      </c>
      <c r="B30" s="75" t="s">
        <v>42</v>
      </c>
      <c r="C30" s="60" t="s">
        <v>21</v>
      </c>
      <c r="D30" s="60" t="s">
        <v>22</v>
      </c>
      <c r="E30" s="61">
        <v>0.72499999999999998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</row>
    <row r="31" spans="1:182" s="25" customFormat="1" ht="168" customHeight="1" x14ac:dyDescent="0.25">
      <c r="A31" s="52">
        <v>22</v>
      </c>
      <c r="B31" s="66" t="s">
        <v>43</v>
      </c>
      <c r="C31" s="60" t="s">
        <v>21</v>
      </c>
      <c r="D31" s="60" t="s">
        <v>22</v>
      </c>
      <c r="E31" s="61">
        <v>1.26</v>
      </c>
      <c r="F31" s="56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</row>
    <row r="32" spans="1:182" s="25" customFormat="1" ht="168" customHeight="1" thickBot="1" x14ac:dyDescent="0.3">
      <c r="A32" s="52">
        <v>23</v>
      </c>
      <c r="B32" s="59" t="s">
        <v>44</v>
      </c>
      <c r="C32" s="60" t="s">
        <v>21</v>
      </c>
      <c r="D32" s="60" t="s">
        <v>22</v>
      </c>
      <c r="E32" s="61">
        <v>1.4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</row>
    <row r="33" spans="1:182" s="25" customFormat="1" ht="128.25" x14ac:dyDescent="0.25">
      <c r="A33" s="52">
        <v>24</v>
      </c>
      <c r="B33" s="66" t="s">
        <v>45</v>
      </c>
      <c r="C33" s="60" t="s">
        <v>21</v>
      </c>
      <c r="D33" s="60" t="s">
        <v>22</v>
      </c>
      <c r="E33" s="61">
        <v>1.075</v>
      </c>
      <c r="F33" s="30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</row>
    <row r="34" spans="1:182" s="25" customFormat="1" ht="168" customHeight="1" x14ac:dyDescent="0.25">
      <c r="A34" s="76">
        <v>25</v>
      </c>
      <c r="B34" s="75" t="s">
        <v>46</v>
      </c>
      <c r="C34" s="77" t="s">
        <v>21</v>
      </c>
      <c r="D34" s="77" t="s">
        <v>22</v>
      </c>
      <c r="E34" s="78">
        <v>0.42</v>
      </c>
      <c r="F34" s="3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</row>
    <row r="35" spans="1:182" s="25" customFormat="1" ht="168" customHeight="1" x14ac:dyDescent="0.25">
      <c r="A35" s="52">
        <v>26</v>
      </c>
      <c r="B35" s="59" t="s">
        <v>48</v>
      </c>
      <c r="C35" s="77" t="s">
        <v>21</v>
      </c>
      <c r="D35" s="77" t="s">
        <v>22</v>
      </c>
      <c r="E35" s="61">
        <v>0.38200000000000001</v>
      </c>
      <c r="F35" s="30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</row>
    <row r="36" spans="1:182" s="25" customFormat="1" ht="168" customHeight="1" x14ac:dyDescent="0.25">
      <c r="A36" s="76">
        <v>27</v>
      </c>
      <c r="B36" s="79" t="s">
        <v>49</v>
      </c>
      <c r="C36" s="77" t="s">
        <v>21</v>
      </c>
      <c r="D36" s="77" t="s">
        <v>22</v>
      </c>
      <c r="E36" s="61">
        <v>1.99</v>
      </c>
      <c r="F36" s="3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</row>
    <row r="37" spans="1:182" s="25" customFormat="1" ht="168" customHeight="1" x14ac:dyDescent="0.25">
      <c r="A37" s="52">
        <v>28</v>
      </c>
      <c r="B37" s="80" t="s">
        <v>50</v>
      </c>
      <c r="C37" s="77" t="s">
        <v>21</v>
      </c>
      <c r="D37" s="77" t="s">
        <v>22</v>
      </c>
      <c r="E37" s="61">
        <v>0.78800000000000003</v>
      </c>
      <c r="F37" s="30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</row>
    <row r="38" spans="1:182" s="25" customFormat="1" ht="168" customHeight="1" x14ac:dyDescent="0.25">
      <c r="A38" s="76">
        <v>29</v>
      </c>
      <c r="B38" s="81" t="s">
        <v>51</v>
      </c>
      <c r="C38" s="77" t="s">
        <v>21</v>
      </c>
      <c r="D38" s="77" t="s">
        <v>22</v>
      </c>
      <c r="E38" s="61">
        <v>2.3090000000000002</v>
      </c>
      <c r="F38" s="3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</row>
    <row r="39" spans="1:182" s="25" customFormat="1" ht="168" customHeight="1" x14ac:dyDescent="0.25">
      <c r="A39" s="52">
        <v>30</v>
      </c>
      <c r="B39" s="59" t="s">
        <v>52</v>
      </c>
      <c r="C39" s="77" t="s">
        <v>21</v>
      </c>
      <c r="D39" s="77" t="s">
        <v>22</v>
      </c>
      <c r="E39" s="61">
        <v>0.97</v>
      </c>
      <c r="F39" s="3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</row>
    <row r="40" spans="1:182" s="25" customFormat="1" ht="168" customHeight="1" x14ac:dyDescent="0.25">
      <c r="A40" s="76">
        <v>31</v>
      </c>
      <c r="B40" s="59" t="s">
        <v>53</v>
      </c>
      <c r="C40" s="77" t="s">
        <v>21</v>
      </c>
      <c r="D40" s="77" t="s">
        <v>22</v>
      </c>
      <c r="E40" s="61">
        <v>1.53</v>
      </c>
      <c r="F40" s="3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</row>
    <row r="41" spans="1:182" s="25" customFormat="1" ht="168" customHeight="1" x14ac:dyDescent="0.25">
      <c r="A41" s="52">
        <v>32</v>
      </c>
      <c r="B41" s="59" t="s">
        <v>54</v>
      </c>
      <c r="C41" s="77" t="s">
        <v>21</v>
      </c>
      <c r="D41" s="77" t="s">
        <v>22</v>
      </c>
      <c r="E41" s="61">
        <v>0.46</v>
      </c>
      <c r="F41" s="3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</row>
    <row r="42" spans="1:182" s="25" customFormat="1" ht="168" customHeight="1" x14ac:dyDescent="0.25">
      <c r="A42" s="76">
        <v>33</v>
      </c>
      <c r="B42" s="75" t="s">
        <v>55</v>
      </c>
      <c r="C42" s="77" t="s">
        <v>21</v>
      </c>
      <c r="D42" s="77" t="s">
        <v>22</v>
      </c>
      <c r="E42" s="61">
        <v>1.4</v>
      </c>
      <c r="F42" s="3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</row>
    <row r="43" spans="1:182" s="25" customFormat="1" ht="168" customHeight="1" x14ac:dyDescent="0.25">
      <c r="A43" s="52">
        <v>34</v>
      </c>
      <c r="B43" s="82" t="s">
        <v>56</v>
      </c>
      <c r="C43" s="77" t="s">
        <v>21</v>
      </c>
      <c r="D43" s="77" t="s">
        <v>22</v>
      </c>
      <c r="E43" s="61">
        <v>2.1</v>
      </c>
      <c r="F43" s="3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</row>
    <row r="44" spans="1:182" s="15" customFormat="1" ht="42" x14ac:dyDescent="0.25">
      <c r="A44" s="53"/>
      <c r="B44" s="38" t="s">
        <v>2</v>
      </c>
      <c r="C44" s="38"/>
      <c r="D44" s="38"/>
      <c r="E44" s="37">
        <f>SUM(E10:E43)</f>
        <v>52.243000000000002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</row>
    <row r="45" spans="1:182" s="4" customFormat="1" ht="42" x14ac:dyDescent="0.25">
      <c r="A45" s="108" t="s">
        <v>11</v>
      </c>
      <c r="B45" s="109"/>
      <c r="C45" s="58"/>
      <c r="D45" s="58"/>
      <c r="E45" s="63">
        <f>E44</f>
        <v>52.243000000000002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182" s="4" customFormat="1" ht="36.75" customHeight="1" x14ac:dyDescent="0.25">
      <c r="A46" s="54"/>
      <c r="B46" s="39"/>
      <c r="C46" s="39"/>
      <c r="D46" s="39"/>
      <c r="E46" s="4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182" s="4" customFormat="1" ht="36.75" customHeight="1" x14ac:dyDescent="0.25">
      <c r="A47" s="42"/>
      <c r="B47" s="39"/>
      <c r="C47" s="39"/>
      <c r="D47" s="39"/>
      <c r="E47" s="87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</row>
    <row r="48" spans="1:182" s="9" customFormat="1" ht="41.25" customHeight="1" x14ac:dyDescent="0.6">
      <c r="A48" s="45"/>
      <c r="B48" s="41"/>
      <c r="C48" s="41"/>
      <c r="D48" s="41"/>
      <c r="E48" s="88">
        <v>34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</row>
    <row r="49" spans="1:5" s="6" customFormat="1" ht="53.25" x14ac:dyDescent="0.25">
      <c r="A49" s="42"/>
      <c r="B49" s="83"/>
      <c r="C49" s="83"/>
      <c r="D49" s="83"/>
      <c r="E49" s="84">
        <v>0</v>
      </c>
    </row>
    <row r="50" spans="1:5" s="7" customFormat="1" ht="37.5" hidden="1" customHeight="1" x14ac:dyDescent="0.55000000000000004">
      <c r="A50" s="44"/>
      <c r="B50" s="83"/>
      <c r="C50" s="83"/>
      <c r="D50" s="83"/>
      <c r="E50" s="85"/>
    </row>
    <row r="51" spans="1:5" s="7" customFormat="1" ht="38.25" hidden="1" customHeight="1" x14ac:dyDescent="0.25">
      <c r="A51" s="45"/>
      <c r="B51" s="83"/>
      <c r="C51" s="83"/>
      <c r="D51" s="83"/>
      <c r="E51" s="85"/>
    </row>
    <row r="52" spans="1:5" s="8" customFormat="1" ht="40.5" hidden="1" customHeight="1" x14ac:dyDescent="0.25">
      <c r="A52" s="47"/>
      <c r="B52" s="105"/>
      <c r="C52" s="106"/>
      <c r="D52" s="106"/>
      <c r="E52" s="107"/>
    </row>
    <row r="53" spans="1:5" ht="53.25" hidden="1" customHeight="1" x14ac:dyDescent="0.25">
      <c r="A53" s="48"/>
      <c r="B53" s="83"/>
      <c r="C53" s="83"/>
      <c r="D53" s="83"/>
      <c r="E53" s="85"/>
    </row>
    <row r="54" spans="1:5" ht="53.25" x14ac:dyDescent="0.25">
      <c r="A54" s="49"/>
      <c r="B54" s="83"/>
      <c r="C54" s="83"/>
      <c r="D54" s="83"/>
      <c r="E54" s="86">
        <v>0</v>
      </c>
    </row>
    <row r="55" spans="1:5" ht="42.75" x14ac:dyDescent="0.25">
      <c r="A55" s="42"/>
      <c r="B55" s="43"/>
      <c r="C55" s="43"/>
      <c r="D55" s="43"/>
      <c r="E55" s="46"/>
    </row>
    <row r="56" spans="1:5" ht="37.5" x14ac:dyDescent="0.25">
      <c r="A56" s="14"/>
      <c r="E56" s="50"/>
    </row>
    <row r="57" spans="1:5" ht="37.5" x14ac:dyDescent="0.25">
      <c r="A57" s="14"/>
      <c r="E57" s="3"/>
    </row>
    <row r="58" spans="1:5" ht="72" customHeight="1" x14ac:dyDescent="0.25">
      <c r="A58" s="14"/>
      <c r="E58" s="3"/>
    </row>
    <row r="59" spans="1:5" ht="37.5" x14ac:dyDescent="0.25">
      <c r="A59" s="14"/>
      <c r="E59" s="3"/>
    </row>
    <row r="60" spans="1:5" x14ac:dyDescent="0.25">
      <c r="E60" s="3"/>
    </row>
    <row r="61" spans="1:5" x14ac:dyDescent="0.25">
      <c r="E61" s="3"/>
    </row>
    <row r="62" spans="1:5" x14ac:dyDescent="0.25">
      <c r="E62" s="3"/>
    </row>
    <row r="63" spans="1:5" x14ac:dyDescent="0.25">
      <c r="E63" s="3"/>
    </row>
    <row r="64" spans="1:5" x14ac:dyDescent="0.25">
      <c r="E64" s="3"/>
    </row>
    <row r="65" spans="1:59" s="6" customFormat="1" x14ac:dyDescent="0.25">
      <c r="A65" s="2"/>
      <c r="B65" s="10"/>
      <c r="C65" s="10"/>
      <c r="D65" s="10"/>
      <c r="E65" s="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</row>
    <row r="66" spans="1:59" s="6" customFormat="1" x14ac:dyDescent="0.25">
      <c r="A66" s="2"/>
      <c r="B66" s="10"/>
      <c r="C66" s="10"/>
      <c r="D66" s="10"/>
      <c r="E66" s="12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</row>
    <row r="67" spans="1:59" s="6" customFormat="1" x14ac:dyDescent="0.25">
      <c r="A67" s="2"/>
      <c r="B67" s="10"/>
      <c r="C67" s="10"/>
      <c r="D67" s="10"/>
      <c r="E67" s="12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s="6" customFormat="1" x14ac:dyDescent="0.25">
      <c r="A68" s="2"/>
      <c r="B68" s="10"/>
      <c r="C68" s="10"/>
      <c r="D68" s="10"/>
      <c r="E68" s="12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</row>
    <row r="69" spans="1:59" s="6" customFormat="1" x14ac:dyDescent="0.25">
      <c r="A69" s="2"/>
      <c r="B69" s="10"/>
      <c r="C69" s="10"/>
      <c r="D69" s="10"/>
      <c r="E69" s="12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</row>
    <row r="70" spans="1:59" s="6" customFormat="1" x14ac:dyDescent="0.25">
      <c r="A70" s="2"/>
      <c r="B70" s="10"/>
      <c r="C70" s="10"/>
      <c r="D70" s="10"/>
      <c r="E70" s="12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</row>
    <row r="71" spans="1:59" s="6" customFormat="1" x14ac:dyDescent="0.25">
      <c r="A71" s="2"/>
      <c r="B71" s="10"/>
      <c r="C71" s="10"/>
      <c r="D71" s="10"/>
      <c r="E71" s="12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</row>
  </sheetData>
  <autoFilter ref="A5:E45"/>
  <mergeCells count="11">
    <mergeCell ref="F5:F7"/>
    <mergeCell ref="B52:E52"/>
    <mergeCell ref="A45:B45"/>
    <mergeCell ref="A3:E3"/>
    <mergeCell ref="B8:E8"/>
    <mergeCell ref="A5:A7"/>
    <mergeCell ref="B5:B7"/>
    <mergeCell ref="E5:E7"/>
    <mergeCell ref="C5:C7"/>
    <mergeCell ref="D5:D7"/>
    <mergeCell ref="A4:E4"/>
  </mergeCells>
  <printOptions horizontalCentered="1"/>
  <pageMargins left="0.25" right="0.25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Общая</vt:lpstr>
      <vt:lpstr>Выполнение</vt:lpstr>
      <vt:lpstr>Выполнение!Заголовки_для_печати</vt:lpstr>
      <vt:lpstr>Выполнение!Область_печати</vt:lpstr>
      <vt:lpstr>Общая!Область_печати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Gerdev.Nikolay</dc:creator>
  <cp:lastModifiedBy>user</cp:lastModifiedBy>
  <cp:lastPrinted>2024-02-06T11:07:14Z</cp:lastPrinted>
  <dcterms:created xsi:type="dcterms:W3CDTF">2018-08-22T08:05:39Z</dcterms:created>
  <dcterms:modified xsi:type="dcterms:W3CDTF">2024-02-06T11:10:41Z</dcterms:modified>
</cp:coreProperties>
</file>