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.Shalynkov\Desktop\Доки\Коллеги\Вячеслав\Информация на сайт 29.04.2026\Готовы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Лист1!$A$1:$L$104</definedName>
  </definedNames>
  <calcPr calcId="152511"/>
</workbook>
</file>

<file path=xl/calcChain.xml><?xml version="1.0" encoding="utf-8"?>
<calcChain xmlns="http://schemas.openxmlformats.org/spreadsheetml/2006/main">
  <c r="F104" i="1" l="1"/>
  <c r="D104" i="1"/>
  <c r="D102" i="1"/>
  <c r="F96" i="1"/>
  <c r="D96" i="1"/>
  <c r="F77" i="1"/>
  <c r="D77" i="1"/>
  <c r="F71" i="1"/>
  <c r="D71" i="1"/>
  <c r="F64" i="1"/>
  <c r="D64" i="1"/>
  <c r="F60" i="1"/>
  <c r="D60" i="1"/>
  <c r="D56" i="1"/>
  <c r="F52" i="1"/>
  <c r="D52" i="1"/>
  <c r="F42" i="1"/>
  <c r="F38" i="1"/>
  <c r="D38" i="1"/>
  <c r="F25" i="1"/>
  <c r="D25" i="1"/>
  <c r="F19" i="1"/>
  <c r="D19" i="1"/>
  <c r="F15" i="1"/>
  <c r="D15" i="1"/>
</calcChain>
</file>

<file path=xl/sharedStrings.xml><?xml version="1.0" encoding="utf-8"?>
<sst xmlns="http://schemas.openxmlformats.org/spreadsheetml/2006/main" count="605" uniqueCount="200">
  <si>
    <t>Утверждено:
Заместитель директора-начальник отдела дорожного хозяйства 
министерства транспорта и дорожного хозяйства Тульской области 
__________________________В.В. Чепелев
М.П.</t>
  </si>
  <si>
    <t>Утверждено:
Директор ГАУ ТО «Проектная контора»
________________________А.А. Бессонов
М.П.</t>
  </si>
  <si>
    <t>Новомосковский район</t>
  </si>
  <si>
    <t>Утверждено:
Директор ГУ ТО «Тулаупрадор»
________________________Д.В. Миронов
М.П.</t>
  </si>
  <si>
    <t>Утверждено:
Директор ГУ ТО «Тулаавтодор»
__________________________М.М. Мельников
М.П.</t>
  </si>
  <si>
    <t>Капитальный ремонт в части устройства недостающего электроосвещения на автомобильной дороге Подъезд к населенному пункту Шишлово (н.п. Шишлово) в МО г. Новомосковск Тульской области</t>
  </si>
  <si>
    <t>IV</t>
  </si>
  <si>
    <t>№ п/п</t>
  </si>
  <si>
    <t>н.п. Шишлово</t>
  </si>
  <si>
    <t>Наименование автомобильной дороги</t>
  </si>
  <si>
    <t>Категория дороги</t>
  </si>
  <si>
    <t>км 8+635 - км 10+169</t>
  </si>
  <si>
    <t>Протяженность,км</t>
  </si>
  <si>
    <t>Наименование населенного пункта и численность</t>
  </si>
  <si>
    <t>Обоснование для включения в план</t>
  </si>
  <si>
    <t>Капитальный ремонт в части устройства недостающего электроосвещения на автомобильной дороге Новомосковск II - Маклец (н.п. Маклец) в МО г. Новомосковск Тульской области</t>
  </si>
  <si>
    <t xml:space="preserve">
Адрес объекта (км – км)</t>
  </si>
  <si>
    <t>н.п. Маклец</t>
  </si>
  <si>
    <t>Стоимость СМР тыс. руб.</t>
  </si>
  <si>
    <t>Примечание</t>
  </si>
  <si>
    <t>км 4+060 - км 4+795</t>
  </si>
  <si>
    <t>Основание
(количество жителей)</t>
  </si>
  <si>
    <t>Комментарии</t>
  </si>
  <si>
    <t>Ответы на письма</t>
  </si>
  <si>
    <t>Наличие школьных маршрутов (школы,детский сад)</t>
  </si>
  <si>
    <t>Алексинский район</t>
  </si>
  <si>
    <t>Капитальный ремонт в части устройства недостающего электроосвещения на автомобильной дороге «Алексин - Першино - Авангард» - подъезд к населенному пункту Бизюкино - Скороварово (н.п. Авангард, н.п. Даниловка, н.п. Спас-Конино, н.п. Глебово) в МО г. Алексин Тульской области</t>
  </si>
  <si>
    <t>Плавский район</t>
  </si>
  <si>
    <t xml:space="preserve">н.п. Авангард  </t>
  </si>
  <si>
    <t>км 0+710 - км 1+995</t>
  </si>
  <si>
    <t>Капитальный ремонт в части устройства недостающего электроосвещения на автомобильной дороге «Горбачево - Липицы» - автоподъезд к населенному пункту Стройка (н.п. Стройка) в Плавском районе Тульской области</t>
  </si>
  <si>
    <t>н.п. Даниловка</t>
  </si>
  <si>
    <t>н.п. Стройка</t>
  </si>
  <si>
    <t>км 5+830 - км 6+345</t>
  </si>
  <si>
    <t>км 4+395 - км 4+580</t>
  </si>
  <si>
    <t>Капитальный ремонт в части устройства недостающего электроосвещения на автомобильной дороге Горбачево - Липицы (н.п. Кобылинский Хутор) в Плавском районе Тульской области</t>
  </si>
  <si>
    <t>II, III</t>
  </si>
  <si>
    <t>н.п. Спас-Конино</t>
  </si>
  <si>
    <t>н.п. Кобылинский Хутор</t>
  </si>
  <si>
    <t>км 11+745 - км 13+200</t>
  </si>
  <si>
    <t>км 10+245 - км 11+190</t>
  </si>
  <si>
    <t>н.п. Глебово</t>
  </si>
  <si>
    <t>км 18+800 - км 19+665</t>
  </si>
  <si>
    <t>Одоевский район</t>
  </si>
  <si>
    <t>Белевский район</t>
  </si>
  <si>
    <t>Капитальный ремонт в части устройства недостающего электроосвещения на автомобильной дороге «Одоев - Плавск» - подъезд к населенному пункту Рылево (н.п. Рылево) в Одоевском районе Тульской области</t>
  </si>
  <si>
    <t>н.п. Рылево</t>
  </si>
  <si>
    <t>Капитальный ремонт в части устройства недостающего электроосвещения на автомобильной дороге Белев - Ровно - Слобода (н.п. Ровно, н.п. Слобода) в Белевском районе Тульской области</t>
  </si>
  <si>
    <t>км 0+000 - км 0+429</t>
  </si>
  <si>
    <t>н.п. Ровно</t>
  </si>
  <si>
    <t xml:space="preserve">Капитальный ремонт в части устройства недостающего электроосвещения на автомобильной дороге Тула - Белев (н.п. Одоев) в Одоевском районе Тульской области км 74+000 - км 77+310 </t>
  </si>
  <si>
    <t>км 6+630 - км 8+400</t>
  </si>
  <si>
    <t>74+000 - км 77+310</t>
  </si>
  <si>
    <t>н.п. Слобода</t>
  </si>
  <si>
    <t>км 12+640 - км 12+810</t>
  </si>
  <si>
    <t>Суворовский район</t>
  </si>
  <si>
    <t>Дубенский район</t>
  </si>
  <si>
    <t>Капитальный ремонт в части устройства недостающего электроосвещения на автомобильной дороге «Чекалин - Суворов - Ханино» - автоподъезд к населенному пункту Рождествено (н.п. Рождествено)  в Суворовском районе Тульской области</t>
  </si>
  <si>
    <t>н.п. Рождествено</t>
  </si>
  <si>
    <t>Капитальный ремонт в части устройства недостающего электроосвещения на автомобильной дороге Дубна - Новое Павшино - «Р-132 «Золотое кольцо». Ярославль - Кострома - Иваново - Владимир - Гусь-Хрустальный - Рязань - Михайлов - Тула - Калуга - Вязьма - Ржев - Тверь - Углич - Ярославль» (н.п. Дубна, н.п. Протасово, н.п. Тимофеевка) в Дубенском районе Тульской области</t>
  </si>
  <si>
    <t>км 0+000 - км 1+451</t>
  </si>
  <si>
    <t xml:space="preserve">н.п. Дубна 
</t>
  </si>
  <si>
    <t>км 1+230 - км 1+345</t>
  </si>
  <si>
    <t>н.п. Протасово</t>
  </si>
  <si>
    <t>Узловский район</t>
  </si>
  <si>
    <t>км 3+010 - км 4+660</t>
  </si>
  <si>
    <t>Капитальный ремонт в части устройства недостающего электроосвещения на автомобильной дороге Тула - Новомосковск (через обход г. Узловая) (км 42+835 - км 43+045) в Узловском районе Тульской области</t>
  </si>
  <si>
    <t>н.п. Тимофеевка</t>
  </si>
  <si>
    <t>I, II</t>
  </si>
  <si>
    <t>км 8+600 - км 9+080</t>
  </si>
  <si>
    <t>км 42+835 - км 43+045</t>
  </si>
  <si>
    <t>Капитальный ремонт в части устройства недостающего электроосвещения на автомобильной дороге Тула - Белев (н.п. Доброе Семя) в Дубенском районе Тульской области</t>
  </si>
  <si>
    <t>Капитальный ремонт в части устройства недостающего электроосвещения на автомобильной дороге «Тула – Новомосковск» (обход через г. Узловая) - автоподъезд к населенному пункту Каменецкий (н.п. Каменецкий) в Узловском районе Тульской области</t>
  </si>
  <si>
    <t>н.п. Каменецкий</t>
  </si>
  <si>
    <t>км 29+410 - км 31+570</t>
  </si>
  <si>
    <t>км 0+000 - км 1+120</t>
  </si>
  <si>
    <t>МО г. Ефремов</t>
  </si>
  <si>
    <t>Щекинский район</t>
  </si>
  <si>
    <t>Капитальный ремонт в части устройства недостающего электроосвещения на автомобильной дороге «Орел - Ефремов» - Кочкино (н.п. Пожилино, н.п. Трусово, н.п. Кукуй, н.п. Кочкинские Выселки, н.п. Кочкино) в МО г. Ефремов Тульской области</t>
  </si>
  <si>
    <t>Капитальный ремонт в части устройства недостающего электроосвещения на автомобильной дороге «Захаровка - Советск» - автоподъезд к населенному пункту Огаревка (н.п. Огаревка) в Щекинском районе Тульской области</t>
  </si>
  <si>
    <t>н.п. Пожилино</t>
  </si>
  <si>
    <t>н.п. Огаревка</t>
  </si>
  <si>
    <t>км 3+455 - км 5+145</t>
  </si>
  <si>
    <t>км 0+000 - км 1+692</t>
  </si>
  <si>
    <t>Капитальный ремонт в части устройства недостающего электроосвещения на автомобильной дороге «Щекино - Водозабор» - автоподъезд к населенному пункту Селиваново (н.п. Селиваново) в Щекинском районе Тульской области</t>
  </si>
  <si>
    <t>н.п.Трусово</t>
  </si>
  <si>
    <t>н.п. Селиваново</t>
  </si>
  <si>
    <t>км 7+895 - км 8+535</t>
  </si>
  <si>
    <t>км 1+960 - км 2+200</t>
  </si>
  <si>
    <t>Капитальный ремонт в части устройства недостающего электроосвещения на автомобильной дороге «Щекино - Ломинцевский» - автоподъезд к населенному пункту Шахты 25 (н.п. Шахты 25) в Щекинском районе Тульской области</t>
  </si>
  <si>
    <t>н.п. Кукуй</t>
  </si>
  <si>
    <t>н.п. Шахты 25</t>
  </si>
  <si>
    <t>км 8+535 - км 10+570</t>
  </si>
  <si>
    <t>км 0+000 - км 0+253</t>
  </si>
  <si>
    <t>н.п. Кочкинские выселки</t>
  </si>
  <si>
    <t>Капитальный ремонт в части устройства недостающего электроосвещения на автомобильной дороге Щекино - Липки - Киреевск (н.п. Большие Озерки) в Щекинском районе Тульской области</t>
  </si>
  <si>
    <t>III, IV</t>
  </si>
  <si>
    <t>н.п. Большие Озерки</t>
  </si>
  <si>
    <t>км 13+070 - км 13+905</t>
  </si>
  <si>
    <t>км 2+161 - км 2+525</t>
  </si>
  <si>
    <t>н.п.Кочкино</t>
  </si>
  <si>
    <t>км 13+905 - км 15+380</t>
  </si>
  <si>
    <t>Капитальный ремонт в части устройства недостающего электроосвещения на автомобильной дороге Рязань - Ряжск - Александр Невский - Данков - Ефремов (н.п. Греков Хутор, н.п. Даровая, н.п. Козьминский, н.п. Кытино, н.п. Красная Заря, н.п. Ефремов) в МО г. Ефремов Тульской области</t>
  </si>
  <si>
    <t>III</t>
  </si>
  <si>
    <t>н.п. Греков Хутор</t>
  </si>
  <si>
    <t>Ясногорский район</t>
  </si>
  <si>
    <t>км 139+575 - км 140+455</t>
  </si>
  <si>
    <t>Капитальный ремонт в части устройства недостающего электроосвещения на автомобильной дороге Новое Клейменово – Ясногорск – Мордвес (н.п. Ясногорск) в Ясногорском районе Тульской области</t>
  </si>
  <si>
    <t>н.п. Даровая</t>
  </si>
  <si>
    <t xml:space="preserve">н.п. Ясногорск </t>
  </si>
  <si>
    <t>км 148+630 - км 149+535</t>
  </si>
  <si>
    <t>км 18+680 – км 19+600</t>
  </si>
  <si>
    <t>Капитальный ремонт в части устройства недостающего электроосвещения на автомобильной дороге Ясногорск - Денисово - Горшково (н.п. Ясногорск, н.п. Боровковский, н.п. Горшково) в Ясногорском районе Тульской области</t>
  </si>
  <si>
    <t>н.п. Козьминский</t>
  </si>
  <si>
    <t>км 149+535 - км 151+050</t>
  </si>
  <si>
    <t>км 0+000 - км 0+200</t>
  </si>
  <si>
    <t>н.п. Кытино</t>
  </si>
  <si>
    <t>км 159+815 - км 160+550</t>
  </si>
  <si>
    <t>н.п. Боровковский</t>
  </si>
  <si>
    <t>км 1+265 - км 2+480</t>
  </si>
  <si>
    <t>н.п. Красная Заря</t>
  </si>
  <si>
    <t>км 165+665 - км 166+490</t>
  </si>
  <si>
    <t>н.п. Горшково</t>
  </si>
  <si>
    <t>км 21+200 - км 21+470</t>
  </si>
  <si>
    <t xml:space="preserve"> н.п. Ефремов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</si>
  <si>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Воловниково (н.п. Периково, н.п. Воловниково) в Ясногорском районе Тульской области</t>
  </si>
  <si>
    <t>км 172+775 - км 173+426</t>
  </si>
  <si>
    <t>н.п. Периково</t>
  </si>
  <si>
    <t xml:space="preserve">
км 0+440 - км 0+840
</t>
  </si>
  <si>
    <t>н.п. Воловиково</t>
  </si>
  <si>
    <t>Каменский район</t>
  </si>
  <si>
    <t>км 1+600 - км2+210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</si>
  <si>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Хотушь (н.п. Хотушь) в Ясногорском районе Тульской области</t>
  </si>
  <si>
    <t xml:space="preserve">Капитальный ремонт в части устройства недостающего электроосвещения на автомобильной дороге 'Чернь-Медведки'-Закопы (н.п. Яблонево, н.п. Закопы) в Каменском районе Тульской области </t>
  </si>
  <si>
    <t>н.п. Хотушь</t>
  </si>
  <si>
    <t>н.п. Яблонево</t>
  </si>
  <si>
    <t>км 3+900 - км 5+221</t>
  </si>
  <si>
    <t>км 0+000 - км 3+044</t>
  </si>
  <si>
    <t>Капитальный ремонт в части устройства недостающего электроосвещения на автомобильной дороге Спицинский - Иваньково - Есуковский (н.п. Спицинский, н.п. Восемское, н.п. Есуковский) в Ясногорском районе Тульской области</t>
  </si>
  <si>
    <t>н.п. Закопы</t>
  </si>
  <si>
    <t xml:space="preserve">н.п. Спицинский
</t>
  </si>
  <si>
    <t>км 0+620 - км 1+210</t>
  </si>
  <si>
    <t>н.п. Восемское</t>
  </si>
  <si>
    <t>км 23+380 - км 24+320</t>
  </si>
  <si>
    <t>Кимовский район</t>
  </si>
  <si>
    <t>н.п. Есуковский</t>
  </si>
  <si>
    <t>Капитальный ремонт в части устройства недостающего электроосвещения на автомобильной дороге «Кимовск - Новольвовск» - автоподъезд к населенному пункту Львово (н.п. Львово) в Кимовском районе Тульской области</t>
  </si>
  <si>
    <t>км 34+900 - км 35+044</t>
  </si>
  <si>
    <t>н.п. Львово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</si>
  <si>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Теляково (н.п. Теляково) в Ясногорском районе Тульской области</t>
  </si>
  <si>
    <t xml:space="preserve">км 1+350 - км 2+000 </t>
  </si>
  <si>
    <t>н.п. Теляково</t>
  </si>
  <si>
    <t>км 0+000 - км 0+370</t>
  </si>
  <si>
    <t>Капитальный ремонт в части устройства недостающего электроосвещения на автомобильной дороге Ясногорск - Денисово - Горшково - автоподъезд к населенному пункту Гигант (н.п. Боровковский, н.п. Гигант) в Ясногорском районе Тульской области</t>
  </si>
  <si>
    <t>Киреевский район</t>
  </si>
  <si>
    <t xml:space="preserve">н.п. Боровковский
</t>
  </si>
  <si>
    <t>км 0+000 - км 0+970</t>
  </si>
  <si>
    <t xml:space="preserve">Капитальный ремонт в части устройства недостающего электроосвещения на автомобильной дороге «Киреевск - Теплое» - автоподъезд к населенному пункту Новоспасское (н.п. Мостовая, н.п. Новоспасское) в Киреевском районе Тульской области </t>
  </si>
  <si>
    <t>н.п. Гигант</t>
  </si>
  <si>
    <t xml:space="preserve"> н.п. Мостовая </t>
  </si>
  <si>
    <t>км 3+805 - км 4+275</t>
  </si>
  <si>
    <t>км 2+250 - км 3+650</t>
  </si>
  <si>
    <t>Капитальный ремонт в части устройства недостающего электроосвещения на автомобильной дороге Ясногорск - Денисово - Горшково - автоподъезд к населенному пункту Бураково (н.п. Бураково) в Ясногорском районе Тульской области</t>
  </si>
  <si>
    <t>н.п. Бураково</t>
  </si>
  <si>
    <t>н.п. Новоспасское</t>
  </si>
  <si>
    <t>км 0+000 - км 0+184</t>
  </si>
  <si>
    <t>км 5+570 - км 6+800</t>
  </si>
  <si>
    <t>Капитальный ремонт в части устройства недостающего электроосвещения на автомобильной дороге Ясногорск - Денисово - Горшково (н.п. Бураково) в Ясногорском районе Тульской области</t>
  </si>
  <si>
    <t>Капитальный ремонт в части устройства недостающего электроосвещения на автомобильной дороге «Липки - Бородинский - Большие Калмыки» - Круглое - Подосинки - Мясновка (н.п. Подосинки, н.п. Мясновка) в Киреевском районе Тульской области</t>
  </si>
  <si>
    <t>н.п. Подосинки</t>
  </si>
  <si>
    <t>км 15+570 - км 17+490</t>
  </si>
  <si>
    <t xml:space="preserve">км 7+885 - км 8+640
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</si>
  <si>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Тайдаково (н.п. Тайдаково) в Ясногорском районе Тульской области</t>
  </si>
  <si>
    <t>н.п. Тайдаково</t>
  </si>
  <si>
    <t>н.п. Мясновка</t>
  </si>
  <si>
    <t>км 0+720 - км 1+970</t>
  </si>
  <si>
    <t>км 8+640 - км 9+020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</si>
  <si>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Санталовский (н.п. Санталовский) в Ясногорском районе Тульской области</t>
  </si>
  <si>
    <t>Капитальный ремонт в части устройства недостающего электроосвещения на автомобильной дороге «Тула - Новомосковск» - автоподъезд к населенному пункту Подосинки (н.п. Замятино) в Киреевском районе Тульской области</t>
  </si>
  <si>
    <t>н.п. Санталовский</t>
  </si>
  <si>
    <t>н.п. Замятино</t>
  </si>
  <si>
    <t>км 0+000 - км 0+680</t>
  </si>
  <si>
    <t>км 2+500 - км 3+360</t>
  </si>
  <si>
    <t>МО г. Тула</t>
  </si>
  <si>
    <t>Капитальный ремонт в части устройства недостающего электроосвещения на автомобильной дороге «Косая Гора - Хопилово» - автоподъезд к населенному пункту Уваровка (н.п. Уваровка) в МО г. Тула Тульской области</t>
  </si>
  <si>
    <t>н.п. Уваровка</t>
  </si>
  <si>
    <t>км 1+995 - км 3+200</t>
  </si>
  <si>
    <t>Капитальный ремонт в части устройства недостающего электроосвещения на автомобильной дороге Архангельское - Федоровка (н.п. Федоровка) в МО г. Тула Тульской области</t>
  </si>
  <si>
    <t>V</t>
  </si>
  <si>
    <t>Капитальный ремонт в части устройства недостающего электроосвещения на автомобильной дороге «Тула - Алексин» - Обидимо - «Р-132 «Золотое кольцо» Ярославль - Кострома - Иваново - Владимир - Гусь-Хрустальный - Рязань - Михайлов - Тула - Калуга - Вязьма - Ржев - Тверь - Углич - Ярославль» (км 0+000 - км 0+500) в МО г. Тула Тульской области</t>
  </si>
  <si>
    <t>н.п. Федоровка</t>
  </si>
  <si>
    <t xml:space="preserve">
км 0+000 - км 1+562</t>
  </si>
  <si>
    <t>км 0+000 - км 0+500</t>
  </si>
  <si>
    <t>Капитальный ремонт в части устройства недостающего электроосвещения на автомобильной дороге Тула - Алексин (км 1+430 - км 3+220) в МО г. Тула Тульской области</t>
  </si>
  <si>
    <t>км 1+430 - км 3+220</t>
  </si>
  <si>
    <t>-</t>
  </si>
  <si>
    <t>Итого:</t>
  </si>
  <si>
    <t>ВСЕГО:</t>
  </si>
  <si>
    <t>Срок 
реализации 
СМР 2026</t>
  </si>
  <si>
    <t>Сведения о планируемом устройстве электроосвещения на автомобильных дорогах общего пользования регионального или межмуниципального значения Тульской области на (СМР)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</si>
</sst>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>
    <font>
      <sz val="11"/>
      <name val="Calibri"/>
    </font>
    <font>
      <sz val="11"/>
      <color theme="1"/>
      <name val="Aptos Narrow"/>
      <scheme val="minor"/>
    </font>
    <font>
      <sz val="10"/>
      <color theme="1"/>
      <name val="Times New Roman"/>
    </font>
    <font>
      <b/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color rgb="FF00000A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7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420"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4" fillId="0" borderId="0" xfId="0" applyNumberFormat="1" applyFont="1"/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4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164" fontId="5" fillId="2" borderId="146" xfId="0" applyNumberFormat="1" applyFont="1" applyFill="1" applyBorder="1" applyAlignment="1">
      <alignment horizontal="center" vertical="center" wrapText="1"/>
    </xf>
    <xf numFmtId="164" fontId="5" fillId="2" borderId="146" xfId="0" applyNumberFormat="1" applyFont="1" applyFill="1" applyBorder="1" applyAlignment="1">
      <alignment horizontal="center" vertical="center"/>
    </xf>
    <xf numFmtId="164" fontId="7" fillId="2" borderId="146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18" xfId="0" applyNumberFormat="1" applyFont="1" applyBorder="1" applyAlignment="1">
      <alignment horizontal="center" vertical="center"/>
    </xf>
    <xf numFmtId="0" fontId="5" fillId="0" borderId="226" xfId="0" applyNumberFormat="1" applyFont="1" applyBorder="1" applyAlignment="1">
      <alignment horizontal="center" vertical="center"/>
    </xf>
    <xf numFmtId="0" fontId="5" fillId="0" borderId="238" xfId="0" applyNumberFormat="1" applyFont="1" applyBorder="1" applyAlignment="1">
      <alignment horizontal="center" vertical="center"/>
    </xf>
    <xf numFmtId="0" fontId="5" fillId="0" borderId="255" xfId="0" applyNumberFormat="1" applyFont="1" applyBorder="1" applyAlignment="1">
      <alignment horizontal="center" vertical="center"/>
    </xf>
    <xf numFmtId="0" fontId="5" fillId="0" borderId="268" xfId="0" applyNumberFormat="1" applyFont="1" applyBorder="1" applyAlignment="1">
      <alignment horizontal="center" vertical="center"/>
    </xf>
    <xf numFmtId="0" fontId="5" fillId="0" borderId="217" xfId="0" applyNumberFormat="1" applyFont="1" applyBorder="1" applyAlignment="1">
      <alignment horizontal="center" vertical="center"/>
    </xf>
    <xf numFmtId="0" fontId="5" fillId="0" borderId="225" xfId="0" applyNumberFormat="1" applyFont="1" applyBorder="1" applyAlignment="1">
      <alignment horizontal="center" vertical="center"/>
    </xf>
    <xf numFmtId="0" fontId="5" fillId="0" borderId="235" xfId="0" applyNumberFormat="1" applyFont="1" applyBorder="1" applyAlignment="1">
      <alignment horizontal="center" vertical="center"/>
    </xf>
    <xf numFmtId="0" fontId="5" fillId="0" borderId="252" xfId="0" applyNumberFormat="1" applyFont="1" applyBorder="1" applyAlignment="1">
      <alignment horizontal="center" vertical="center"/>
    </xf>
    <xf numFmtId="0" fontId="5" fillId="0" borderId="267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19" xfId="0" applyNumberFormat="1" applyFont="1" applyBorder="1" applyAlignment="1">
      <alignment horizontal="center" vertical="center" wrapText="1"/>
    </xf>
    <xf numFmtId="0" fontId="5" fillId="0" borderId="227" xfId="0" applyNumberFormat="1" applyFont="1" applyBorder="1" applyAlignment="1">
      <alignment horizontal="center" vertical="center" wrapText="1"/>
    </xf>
    <xf numFmtId="0" fontId="5" fillId="0" borderId="239" xfId="0" applyNumberFormat="1" applyFont="1" applyBorder="1" applyAlignment="1">
      <alignment horizontal="center" vertical="center" wrapText="1"/>
    </xf>
    <xf numFmtId="0" fontId="5" fillId="0" borderId="256" xfId="0" applyNumberFormat="1" applyFont="1" applyBorder="1" applyAlignment="1">
      <alignment horizontal="center" vertical="center" wrapText="1"/>
    </xf>
    <xf numFmtId="0" fontId="5" fillId="0" borderId="269" xfId="0" applyNumberFormat="1" applyFont="1" applyBorder="1" applyAlignment="1">
      <alignment horizontal="center" vertical="center" wrapText="1"/>
    </xf>
    <xf numFmtId="0" fontId="5" fillId="0" borderId="216" xfId="0" applyNumberFormat="1" applyFont="1" applyBorder="1" applyAlignment="1">
      <alignment horizontal="center" vertical="center"/>
    </xf>
    <xf numFmtId="0" fontId="5" fillId="0" borderId="224" xfId="0" applyNumberFormat="1" applyFont="1" applyBorder="1" applyAlignment="1">
      <alignment horizontal="center" vertical="center"/>
    </xf>
    <xf numFmtId="0" fontId="5" fillId="0" borderId="234" xfId="0" applyNumberFormat="1" applyFont="1" applyBorder="1" applyAlignment="1">
      <alignment horizontal="center" vertical="center"/>
    </xf>
    <xf numFmtId="0" fontId="5" fillId="0" borderId="250" xfId="0" applyNumberFormat="1" applyFont="1" applyBorder="1" applyAlignment="1">
      <alignment horizontal="center" vertical="center"/>
    </xf>
    <xf numFmtId="0" fontId="5" fillId="0" borderId="266" xfId="0" applyNumberFormat="1" applyFont="1" applyBorder="1" applyAlignment="1">
      <alignment horizontal="center" vertical="center"/>
    </xf>
    <xf numFmtId="0" fontId="5" fillId="0" borderId="296" xfId="0" applyNumberFormat="1" applyFont="1" applyBorder="1" applyAlignment="1">
      <alignment horizontal="center" vertical="center"/>
    </xf>
    <xf numFmtId="0" fontId="5" fillId="0" borderId="30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358" xfId="0" applyNumberFormat="1" applyFont="1" applyFill="1" applyBorder="1" applyAlignment="1">
      <alignment horizontal="center" vertical="center" wrapText="1"/>
    </xf>
    <xf numFmtId="0" fontId="5" fillId="0" borderId="362" xfId="0" applyNumberFormat="1" applyFont="1" applyBorder="1" applyAlignment="1">
      <alignment horizontal="center" vertical="center"/>
    </xf>
    <xf numFmtId="0" fontId="5" fillId="0" borderId="365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351" xfId="0" applyNumberFormat="1" applyFont="1" applyFill="1" applyBorder="1" applyAlignment="1">
      <alignment horizontal="center" vertical="center"/>
    </xf>
    <xf numFmtId="0" fontId="5" fillId="0" borderId="364" xfId="0" applyNumberFormat="1" applyFont="1" applyBorder="1" applyAlignment="1">
      <alignment horizontal="center" vertical="center"/>
    </xf>
    <xf numFmtId="0" fontId="5" fillId="0" borderId="363" xfId="0" applyNumberFormat="1" applyFont="1" applyBorder="1" applyAlignment="1">
      <alignment horizontal="center" vertical="center"/>
    </xf>
    <xf numFmtId="0" fontId="5" fillId="2" borderId="359" xfId="0" applyNumberFormat="1" applyFont="1" applyFill="1" applyBorder="1" applyAlignment="1">
      <alignment horizontal="center" vertical="center"/>
    </xf>
    <xf numFmtId="0" fontId="5" fillId="0" borderId="360" xfId="0" applyNumberFormat="1" applyFont="1" applyBorder="1" applyAlignment="1">
      <alignment horizontal="center" vertical="center" wrapText="1"/>
    </xf>
    <xf numFmtId="0" fontId="5" fillId="0" borderId="36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31" xfId="0" applyNumberFormat="1" applyFont="1" applyFill="1" applyBorder="1" applyAlignment="1">
      <alignment horizontal="center" vertical="center"/>
    </xf>
    <xf numFmtId="0" fontId="3" fillId="2" borderId="332" xfId="0" applyNumberFormat="1" applyFont="1" applyFill="1" applyBorder="1" applyAlignment="1">
      <alignment horizontal="center" vertical="center"/>
    </xf>
    <xf numFmtId="0" fontId="3" fillId="2" borderId="333" xfId="0" applyNumberFormat="1" applyFont="1" applyFill="1" applyBorder="1" applyAlignment="1">
      <alignment horizontal="center" vertical="center"/>
    </xf>
    <xf numFmtId="0" fontId="3" fillId="2" borderId="334" xfId="0" applyNumberFormat="1" applyFont="1" applyFill="1" applyBorder="1" applyAlignment="1">
      <alignment horizontal="center" vertical="center"/>
    </xf>
    <xf numFmtId="0" fontId="3" fillId="2" borderId="335" xfId="0" applyNumberFormat="1" applyFont="1" applyFill="1" applyBorder="1" applyAlignment="1">
      <alignment horizontal="center" vertical="center"/>
    </xf>
    <xf numFmtId="0" fontId="3" fillId="2" borderId="336" xfId="0" applyNumberFormat="1" applyFont="1" applyFill="1" applyBorder="1" applyAlignment="1">
      <alignment horizontal="center" vertical="center"/>
    </xf>
    <xf numFmtId="0" fontId="3" fillId="2" borderId="337" xfId="0" applyNumberFormat="1" applyFont="1" applyFill="1" applyBorder="1" applyAlignment="1">
      <alignment horizontal="center" vertical="center"/>
    </xf>
    <xf numFmtId="0" fontId="3" fillId="2" borderId="338" xfId="0" applyNumberFormat="1" applyFont="1" applyFill="1" applyBorder="1" applyAlignment="1">
      <alignment horizontal="center" vertical="center"/>
    </xf>
    <xf numFmtId="0" fontId="3" fillId="2" borderId="339" xfId="0" applyNumberFormat="1" applyFont="1" applyFill="1" applyBorder="1" applyAlignment="1">
      <alignment horizontal="center" vertical="center"/>
    </xf>
    <xf numFmtId="0" fontId="3" fillId="2" borderId="340" xfId="0" applyNumberFormat="1" applyFont="1" applyFill="1" applyBorder="1" applyAlignment="1">
      <alignment horizontal="center" vertical="center"/>
    </xf>
    <xf numFmtId="0" fontId="3" fillId="2" borderId="341" xfId="0" applyNumberFormat="1" applyFont="1" applyFill="1" applyBorder="1" applyAlignment="1">
      <alignment horizontal="center" vertical="center"/>
    </xf>
    <xf numFmtId="0" fontId="3" fillId="0" borderId="311" xfId="0" applyNumberFormat="1" applyFont="1" applyBorder="1" applyAlignment="1">
      <alignment horizontal="center" vertical="center"/>
    </xf>
    <xf numFmtId="0" fontId="3" fillId="0" borderId="313" xfId="0" applyNumberFormat="1" applyFont="1" applyBorder="1" applyAlignment="1">
      <alignment horizontal="center" vertical="center"/>
    </xf>
    <xf numFmtId="0" fontId="3" fillId="0" borderId="315" xfId="0" applyNumberFormat="1" applyFont="1" applyBorder="1" applyAlignment="1">
      <alignment horizontal="center" vertical="center"/>
    </xf>
    <xf numFmtId="0" fontId="3" fillId="0" borderId="317" xfId="0" applyNumberFormat="1" applyFont="1" applyBorder="1" applyAlignment="1">
      <alignment horizontal="center" vertical="center"/>
    </xf>
    <xf numFmtId="0" fontId="3" fillId="0" borderId="318" xfId="0" applyNumberFormat="1" applyFont="1" applyBorder="1" applyAlignment="1">
      <alignment horizontal="center" vertical="center"/>
    </xf>
    <xf numFmtId="0" fontId="3" fillId="0" borderId="319" xfId="0" applyNumberFormat="1" applyFont="1" applyBorder="1" applyAlignment="1">
      <alignment horizontal="center" vertical="center"/>
    </xf>
    <xf numFmtId="0" fontId="3" fillId="0" borderId="320" xfId="0" applyNumberFormat="1" applyFont="1" applyBorder="1" applyAlignment="1">
      <alignment horizontal="center" vertical="center"/>
    </xf>
    <xf numFmtId="0" fontId="3" fillId="0" borderId="321" xfId="0" applyNumberFormat="1" applyFont="1" applyBorder="1" applyAlignment="1">
      <alignment horizontal="center" vertical="center"/>
    </xf>
    <xf numFmtId="0" fontId="3" fillId="0" borderId="323" xfId="0" applyNumberFormat="1" applyFont="1" applyBorder="1" applyAlignment="1">
      <alignment horizontal="center" vertical="center"/>
    </xf>
    <xf numFmtId="0" fontId="3" fillId="0" borderId="325" xfId="0" applyNumberFormat="1" applyFont="1" applyBorder="1" applyAlignment="1">
      <alignment horizontal="center" vertical="center"/>
    </xf>
    <xf numFmtId="0" fontId="3" fillId="0" borderId="327" xfId="0" applyNumberFormat="1" applyFont="1" applyBorder="1" applyAlignment="1">
      <alignment horizontal="center" vertical="center"/>
    </xf>
    <xf numFmtId="0" fontId="3" fillId="0" borderId="275" xfId="0" applyNumberFormat="1" applyFont="1" applyBorder="1" applyAlignment="1">
      <alignment horizontal="center" vertical="center"/>
    </xf>
    <xf numFmtId="0" fontId="3" fillId="0" borderId="277" xfId="0" applyNumberFormat="1" applyFont="1" applyBorder="1" applyAlignment="1">
      <alignment horizontal="center" vertical="center"/>
    </xf>
    <xf numFmtId="0" fontId="3" fillId="0" borderId="279" xfId="0" applyNumberFormat="1" applyFont="1" applyBorder="1" applyAlignment="1">
      <alignment horizontal="center" vertical="center"/>
    </xf>
    <xf numFmtId="0" fontId="3" fillId="0" borderId="280" xfId="0" applyNumberFormat="1" applyFont="1" applyBorder="1" applyAlignment="1">
      <alignment horizontal="center" vertical="center"/>
    </xf>
    <xf numFmtId="0" fontId="3" fillId="0" borderId="281" xfId="0" applyNumberFormat="1" applyFont="1" applyBorder="1" applyAlignment="1">
      <alignment horizontal="center" vertical="center"/>
    </xf>
    <xf numFmtId="0" fontId="3" fillId="0" borderId="283" xfId="0" applyNumberFormat="1" applyFont="1" applyBorder="1" applyAlignment="1">
      <alignment horizontal="center" vertical="center"/>
    </xf>
    <xf numFmtId="0" fontId="3" fillId="0" borderId="285" xfId="0" applyNumberFormat="1" applyFont="1" applyBorder="1" applyAlignment="1">
      <alignment horizontal="center" vertical="center"/>
    </xf>
    <xf numFmtId="0" fontId="3" fillId="0" borderId="286" xfId="0" applyNumberFormat="1" applyFont="1" applyBorder="1" applyAlignment="1">
      <alignment horizontal="center" vertical="center"/>
    </xf>
    <xf numFmtId="0" fontId="3" fillId="0" borderId="287" xfId="0" applyNumberFormat="1" applyFont="1" applyBorder="1" applyAlignment="1">
      <alignment horizontal="center" vertical="center"/>
    </xf>
    <xf numFmtId="0" fontId="3" fillId="0" borderId="288" xfId="0" applyNumberFormat="1" applyFont="1" applyBorder="1" applyAlignment="1">
      <alignment horizontal="center" vertical="center"/>
    </xf>
    <xf numFmtId="0" fontId="3" fillId="0" borderId="289" xfId="0" applyNumberFormat="1" applyFont="1" applyBorder="1" applyAlignment="1">
      <alignment horizontal="center" vertical="center"/>
    </xf>
    <xf numFmtId="0" fontId="5" fillId="0" borderId="299" xfId="0" applyNumberFormat="1" applyFont="1" applyBorder="1" applyAlignment="1">
      <alignment horizontal="center" vertical="center"/>
    </xf>
    <xf numFmtId="0" fontId="5" fillId="0" borderId="298" xfId="0" applyNumberFormat="1" applyFont="1" applyBorder="1" applyAlignment="1">
      <alignment horizontal="center" vertical="center"/>
    </xf>
    <xf numFmtId="0" fontId="5" fillId="0" borderId="297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47" xfId="0" applyNumberFormat="1" applyFont="1" applyBorder="1" applyAlignment="1">
      <alignment horizontal="center" vertical="center" wrapText="1"/>
    </xf>
    <xf numFmtId="0" fontId="3" fillId="0" borderId="148" xfId="0" applyNumberFormat="1" applyFont="1" applyBorder="1" applyAlignment="1">
      <alignment horizontal="center" vertical="center" wrapText="1"/>
    </xf>
    <xf numFmtId="0" fontId="3" fillId="0" borderId="149" xfId="0" applyNumberFormat="1" applyFont="1" applyBorder="1" applyAlignment="1">
      <alignment horizontal="center" vertical="center" wrapText="1"/>
    </xf>
    <xf numFmtId="0" fontId="3" fillId="0" borderId="150" xfId="0" applyNumberFormat="1" applyFont="1" applyBorder="1" applyAlignment="1">
      <alignment horizontal="center" vertical="center" wrapText="1"/>
    </xf>
    <xf numFmtId="0" fontId="3" fillId="0" borderId="151" xfId="0" applyNumberFormat="1" applyFont="1" applyBorder="1" applyAlignment="1">
      <alignment horizontal="center" vertical="center" wrapText="1"/>
    </xf>
    <xf numFmtId="0" fontId="3" fillId="0" borderId="152" xfId="0" applyNumberFormat="1" applyFont="1" applyBorder="1" applyAlignment="1">
      <alignment horizontal="center" vertical="center" wrapText="1"/>
    </xf>
    <xf numFmtId="0" fontId="3" fillId="0" borderId="153" xfId="0" applyNumberFormat="1" applyFont="1" applyBorder="1" applyAlignment="1">
      <alignment horizontal="center" vertical="center" wrapText="1"/>
    </xf>
    <xf numFmtId="0" fontId="3" fillId="0" borderId="155" xfId="0" applyNumberFormat="1" applyFont="1" applyBorder="1" applyAlignment="1">
      <alignment horizontal="center" vertical="center" wrapText="1"/>
    </xf>
    <xf numFmtId="0" fontId="3" fillId="0" borderId="157" xfId="0" applyNumberFormat="1" applyFont="1" applyBorder="1" applyAlignment="1">
      <alignment horizontal="center" vertical="center" wrapText="1"/>
    </xf>
    <xf numFmtId="0" fontId="3" fillId="0" borderId="159" xfId="0" applyNumberFormat="1" applyFont="1" applyBorder="1" applyAlignment="1">
      <alignment horizontal="center" vertical="center" wrapText="1"/>
    </xf>
    <xf numFmtId="0" fontId="3" fillId="0" borderId="161" xfId="0" applyNumberFormat="1" applyFont="1" applyBorder="1" applyAlignment="1">
      <alignment horizontal="center" vertical="center" wrapText="1"/>
    </xf>
    <xf numFmtId="0" fontId="5" fillId="0" borderId="169" xfId="0" applyNumberFormat="1" applyFont="1" applyBorder="1" applyAlignment="1">
      <alignment horizontal="center" vertical="center" wrapText="1"/>
    </xf>
    <xf numFmtId="0" fontId="5" fillId="0" borderId="177" xfId="0" applyNumberFormat="1" applyFont="1" applyBorder="1" applyAlignment="1">
      <alignment horizontal="center" vertical="center" wrapText="1"/>
    </xf>
    <xf numFmtId="0" fontId="5" fillId="0" borderId="185" xfId="0" applyNumberFormat="1" applyFont="1" applyBorder="1" applyAlignment="1">
      <alignment horizontal="center" vertical="center" wrapText="1"/>
    </xf>
    <xf numFmtId="0" fontId="5" fillId="0" borderId="193" xfId="0" applyNumberFormat="1" applyFont="1" applyBorder="1" applyAlignment="1">
      <alignment horizontal="center" vertical="center" wrapText="1"/>
    </xf>
    <xf numFmtId="0" fontId="5" fillId="0" borderId="170" xfId="0" applyNumberFormat="1" applyFont="1" applyBorder="1" applyAlignment="1">
      <alignment horizontal="center" vertical="center" wrapText="1"/>
    </xf>
    <xf numFmtId="0" fontId="5" fillId="0" borderId="178" xfId="0" applyNumberFormat="1" applyFont="1" applyBorder="1" applyAlignment="1">
      <alignment horizontal="center" vertical="center" wrapText="1"/>
    </xf>
    <xf numFmtId="0" fontId="5" fillId="0" borderId="186" xfId="0" applyNumberFormat="1" applyFont="1" applyBorder="1" applyAlignment="1">
      <alignment horizontal="center" vertical="center" wrapText="1"/>
    </xf>
    <xf numFmtId="0" fontId="5" fillId="0" borderId="194" xfId="0" applyNumberFormat="1" applyFont="1" applyBorder="1" applyAlignment="1">
      <alignment horizontal="center" vertical="center" wrapText="1"/>
    </xf>
    <xf numFmtId="0" fontId="5" fillId="0" borderId="171" xfId="0" applyNumberFormat="1" applyFont="1" applyBorder="1" applyAlignment="1">
      <alignment horizontal="center" vertical="center" wrapText="1"/>
    </xf>
    <xf numFmtId="0" fontId="5" fillId="0" borderId="179" xfId="0" applyNumberFormat="1" applyFont="1" applyBorder="1" applyAlignment="1">
      <alignment horizontal="center" vertical="center" wrapText="1"/>
    </xf>
    <xf numFmtId="0" fontId="5" fillId="0" borderId="187" xfId="0" applyNumberFormat="1" applyFont="1" applyBorder="1" applyAlignment="1">
      <alignment horizontal="center" vertical="center" wrapText="1"/>
    </xf>
    <xf numFmtId="0" fontId="5" fillId="0" borderId="19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5" fillId="0" borderId="172" xfId="0" applyNumberFormat="1" applyFont="1" applyBorder="1" applyAlignment="1">
      <alignment horizontal="center" vertical="center" wrapText="1"/>
    </xf>
    <xf numFmtId="0" fontId="5" fillId="0" borderId="180" xfId="0" applyNumberFormat="1" applyFont="1" applyBorder="1" applyAlignment="1">
      <alignment horizontal="center" vertical="center" wrapText="1"/>
    </xf>
    <xf numFmtId="0" fontId="5" fillId="0" borderId="188" xfId="0" applyNumberFormat="1" applyFont="1" applyBorder="1" applyAlignment="1">
      <alignment horizontal="center" vertical="center" wrapText="1"/>
    </xf>
    <xf numFmtId="0" fontId="5" fillId="0" borderId="196" xfId="0" applyNumberFormat="1" applyFont="1" applyBorder="1" applyAlignment="1">
      <alignment horizontal="center" vertical="center" wrapText="1"/>
    </xf>
    <xf numFmtId="0" fontId="5" fillId="0" borderId="174" xfId="0" applyNumberFormat="1" applyFont="1" applyBorder="1" applyAlignment="1">
      <alignment horizontal="center" vertical="center" wrapText="1"/>
    </xf>
    <xf numFmtId="0" fontId="5" fillId="0" borderId="182" xfId="0" applyNumberFormat="1" applyFont="1" applyBorder="1" applyAlignment="1">
      <alignment horizontal="center" vertical="center" wrapText="1"/>
    </xf>
    <xf numFmtId="0" fontId="5" fillId="0" borderId="190" xfId="0" applyNumberFormat="1" applyFont="1" applyBorder="1" applyAlignment="1">
      <alignment horizontal="center" vertical="center" wrapText="1"/>
    </xf>
    <xf numFmtId="0" fontId="5" fillId="0" borderId="198" xfId="0" applyNumberFormat="1" applyFont="1" applyBorder="1" applyAlignment="1">
      <alignment horizontal="center" vertical="center" wrapText="1"/>
    </xf>
    <xf numFmtId="0" fontId="5" fillId="0" borderId="175" xfId="0" applyNumberFormat="1" applyFont="1" applyBorder="1" applyAlignment="1">
      <alignment horizontal="center" vertical="center" wrapText="1"/>
    </xf>
    <xf numFmtId="0" fontId="5" fillId="0" borderId="183" xfId="0" applyNumberFormat="1" applyFont="1" applyBorder="1" applyAlignment="1">
      <alignment horizontal="center" vertical="center" wrapText="1"/>
    </xf>
    <xf numFmtId="0" fontId="5" fillId="0" borderId="191" xfId="0" applyNumberFormat="1" applyFont="1" applyBorder="1" applyAlignment="1">
      <alignment horizontal="center" vertical="center" wrapText="1"/>
    </xf>
    <xf numFmtId="0" fontId="5" fillId="0" borderId="199" xfId="0" applyNumberFormat="1" applyFont="1" applyBorder="1" applyAlignment="1">
      <alignment horizontal="center" vertical="center" wrapText="1"/>
    </xf>
    <xf numFmtId="0" fontId="5" fillId="0" borderId="176" xfId="0" applyNumberFormat="1" applyFont="1" applyBorder="1" applyAlignment="1">
      <alignment horizontal="center" vertical="center" wrapText="1"/>
    </xf>
    <xf numFmtId="0" fontId="5" fillId="0" borderId="184" xfId="0" applyNumberFormat="1" applyFont="1" applyBorder="1" applyAlignment="1">
      <alignment horizontal="center" vertical="center" wrapText="1"/>
    </xf>
    <xf numFmtId="0" fontId="5" fillId="0" borderId="192" xfId="0" applyNumberFormat="1" applyFont="1" applyBorder="1" applyAlignment="1">
      <alignment horizontal="center" vertical="center" wrapText="1"/>
    </xf>
    <xf numFmtId="0" fontId="5" fillId="0" borderId="200" xfId="0" applyNumberFormat="1" applyFont="1" applyBorder="1" applyAlignment="1">
      <alignment horizontal="center" vertical="center" wrapText="1"/>
    </xf>
    <xf numFmtId="0" fontId="5" fillId="0" borderId="173" xfId="0" applyNumberFormat="1" applyFont="1" applyBorder="1" applyAlignment="1">
      <alignment horizontal="center" vertical="center" wrapText="1"/>
    </xf>
    <xf numFmtId="0" fontId="5" fillId="0" borderId="181" xfId="0" applyNumberFormat="1" applyFont="1" applyBorder="1" applyAlignment="1">
      <alignment horizontal="center" vertical="center" wrapText="1"/>
    </xf>
    <xf numFmtId="0" fontId="5" fillId="0" borderId="189" xfId="0" applyNumberFormat="1" applyFont="1" applyBorder="1" applyAlignment="1">
      <alignment horizontal="center" vertical="center" wrapText="1"/>
    </xf>
    <xf numFmtId="0" fontId="5" fillId="0" borderId="197" xfId="0" applyNumberFormat="1" applyFont="1" applyBorder="1" applyAlignment="1">
      <alignment horizontal="center" vertical="center" wrapText="1"/>
    </xf>
    <xf numFmtId="0" fontId="3" fillId="0" borderId="110" xfId="0" applyNumberFormat="1" applyFont="1" applyBorder="1" applyAlignment="1">
      <alignment horizontal="center" vertical="center" wrapText="1"/>
    </xf>
    <xf numFmtId="0" fontId="3" fillId="0" borderId="112" xfId="0" applyNumberFormat="1" applyFont="1" applyBorder="1" applyAlignment="1">
      <alignment horizontal="center" vertical="center" wrapText="1"/>
    </xf>
    <xf numFmtId="0" fontId="3" fillId="0" borderId="114" xfId="0" applyNumberFormat="1" applyFont="1" applyBorder="1" applyAlignment="1">
      <alignment horizontal="center" vertical="center" wrapText="1"/>
    </xf>
    <xf numFmtId="0" fontId="3" fillId="0" borderId="115" xfId="0" applyNumberFormat="1" applyFont="1" applyBorder="1" applyAlignment="1">
      <alignment horizontal="center" vertical="center" wrapText="1"/>
    </xf>
    <xf numFmtId="0" fontId="3" fillId="0" borderId="116" xfId="0" applyNumberFormat="1" applyFont="1" applyBorder="1" applyAlignment="1">
      <alignment horizontal="center" vertical="center" wrapText="1"/>
    </xf>
    <xf numFmtId="0" fontId="3" fillId="0" borderId="117" xfId="0" applyNumberFormat="1" applyFont="1" applyBorder="1" applyAlignment="1">
      <alignment horizontal="center" vertical="center" wrapText="1"/>
    </xf>
    <xf numFmtId="0" fontId="3" fillId="0" borderId="118" xfId="0" applyNumberFormat="1" applyFont="1" applyBorder="1" applyAlignment="1">
      <alignment horizontal="center" vertical="center" wrapText="1"/>
    </xf>
    <xf numFmtId="0" fontId="3" fillId="0" borderId="119" xfId="0" applyNumberFormat="1" applyFont="1" applyBorder="1" applyAlignment="1">
      <alignment horizontal="center" vertical="center" wrapText="1"/>
    </xf>
    <xf numFmtId="0" fontId="3" fillId="0" borderId="120" xfId="0" applyNumberFormat="1" applyFont="1" applyBorder="1" applyAlignment="1">
      <alignment horizontal="center" vertical="center" wrapText="1"/>
    </xf>
    <xf numFmtId="0" fontId="3" fillId="0" borderId="121" xfId="0" applyNumberFormat="1" applyFont="1" applyBorder="1" applyAlignment="1">
      <alignment horizontal="center" vertical="center" wrapText="1"/>
    </xf>
    <xf numFmtId="0" fontId="3" fillId="0" borderId="122" xfId="0" applyNumberFormat="1" applyFont="1" applyBorder="1" applyAlignment="1">
      <alignment horizontal="center" vertical="center" wrapText="1"/>
    </xf>
    <xf numFmtId="0" fontId="5" fillId="0" borderId="123" xfId="0" applyNumberFormat="1" applyFont="1" applyBorder="1" applyAlignment="1">
      <alignment horizontal="center" vertical="center" wrapText="1"/>
    </xf>
    <xf numFmtId="0" fontId="5" fillId="0" borderId="140" xfId="0" applyNumberFormat="1" applyFont="1" applyBorder="1" applyAlignment="1">
      <alignment horizontal="center" vertical="center" wrapText="1"/>
    </xf>
    <xf numFmtId="0" fontId="5" fillId="0" borderId="124" xfId="0" applyNumberFormat="1" applyFont="1" applyBorder="1" applyAlignment="1">
      <alignment horizontal="center" vertical="center" wrapText="1"/>
    </xf>
    <xf numFmtId="0" fontId="5" fillId="0" borderId="141" xfId="0" applyNumberFormat="1" applyFont="1" applyBorder="1" applyAlignment="1">
      <alignment horizontal="center" vertical="center" wrapText="1"/>
    </xf>
    <xf numFmtId="0" fontId="5" fillId="0" borderId="330" xfId="0" applyNumberFormat="1" applyFont="1" applyBorder="1" applyAlignment="1">
      <alignment horizontal="center" vertical="center" wrapText="1"/>
    </xf>
    <xf numFmtId="0" fontId="5" fillId="0" borderId="309" xfId="0" applyNumberFormat="1" applyFont="1" applyBorder="1" applyAlignment="1">
      <alignment horizontal="center" vertical="center" wrapText="1"/>
    </xf>
    <xf numFmtId="0" fontId="5" fillId="0" borderId="366" xfId="0" applyNumberFormat="1" applyFont="1" applyBorder="1" applyAlignment="1">
      <alignment horizontal="center" vertical="center" wrapText="1"/>
    </xf>
    <xf numFmtId="49" fontId="5" fillId="0" borderId="330" xfId="0" applyNumberFormat="1" applyFont="1" applyBorder="1" applyAlignment="1">
      <alignment horizontal="center" vertical="center" wrapText="1"/>
    </xf>
    <xf numFmtId="49" fontId="5" fillId="0" borderId="309" xfId="0" applyNumberFormat="1" applyFont="1" applyBorder="1" applyAlignment="1">
      <alignment horizontal="center" vertical="center" wrapText="1"/>
    </xf>
    <xf numFmtId="49" fontId="5" fillId="0" borderId="366" xfId="0" applyNumberFormat="1" applyFont="1" applyBorder="1" applyAlignment="1">
      <alignment horizontal="center" vertical="center" wrapText="1"/>
    </xf>
    <xf numFmtId="0" fontId="5" fillId="0" borderId="132" xfId="0" applyNumberFormat="1" applyFont="1" applyBorder="1" applyAlignment="1">
      <alignment horizontal="center" vertical="center" wrapText="1"/>
    </xf>
    <xf numFmtId="0" fontId="5" fillId="0" borderId="145" xfId="0" applyNumberFormat="1" applyFont="1" applyBorder="1" applyAlignment="1">
      <alignment horizontal="center" vertical="center" wrapText="1"/>
    </xf>
    <xf numFmtId="0" fontId="5" fillId="0" borderId="127" xfId="0" applyNumberFormat="1" applyFont="1" applyBorder="1" applyAlignment="1">
      <alignment horizontal="center" vertical="center" wrapText="1"/>
    </xf>
    <xf numFmtId="0" fontId="5" fillId="0" borderId="143" xfId="0" applyNumberFormat="1" applyFont="1" applyBorder="1" applyAlignment="1">
      <alignment horizontal="center" vertical="center" wrapText="1"/>
    </xf>
    <xf numFmtId="0" fontId="5" fillId="0" borderId="125" xfId="0" applyNumberFormat="1" applyFont="1" applyBorder="1" applyAlignment="1">
      <alignment horizontal="center" vertical="center" wrapText="1"/>
    </xf>
    <xf numFmtId="0" fontId="5" fillId="0" borderId="142" xfId="0" applyNumberFormat="1" applyFont="1" applyBorder="1" applyAlignment="1">
      <alignment horizontal="center" vertical="center" wrapText="1"/>
    </xf>
    <xf numFmtId="0" fontId="5" fillId="0" borderId="130" xfId="0" applyNumberFormat="1" applyFont="1" applyBorder="1" applyAlignment="1">
      <alignment horizontal="center" vertical="center" wrapText="1"/>
    </xf>
    <xf numFmtId="0" fontId="5" fillId="0" borderId="144" xfId="0" applyNumberFormat="1" applyFont="1" applyBorder="1" applyAlignment="1">
      <alignment horizontal="center" vertical="center" wrapText="1"/>
    </xf>
    <xf numFmtId="0" fontId="3" fillId="0" borderId="83" xfId="0" applyNumberFormat="1" applyFont="1" applyBorder="1" applyAlignment="1">
      <alignment horizontal="center" vertical="center" wrapText="1"/>
    </xf>
    <xf numFmtId="0" fontId="3" fillId="0" borderId="84" xfId="0" applyNumberFormat="1" applyFont="1" applyBorder="1" applyAlignment="1">
      <alignment horizontal="center" vertical="center" wrapText="1"/>
    </xf>
    <xf numFmtId="0" fontId="3" fillId="0" borderId="85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88" xfId="0" applyNumberFormat="1" applyFont="1" applyBorder="1" applyAlignment="1">
      <alignment horizontal="center" vertical="center" wrapText="1"/>
    </xf>
    <xf numFmtId="0" fontId="3" fillId="0" borderId="89" xfId="0" applyNumberFormat="1" applyFont="1" applyBorder="1" applyAlignment="1">
      <alignment horizontal="center" vertical="center" wrapText="1"/>
    </xf>
    <xf numFmtId="0" fontId="3" fillId="0" borderId="90" xfId="0" applyNumberFormat="1" applyFont="1" applyBorder="1" applyAlignment="1">
      <alignment horizontal="center" vertical="center" wrapText="1"/>
    </xf>
    <xf numFmtId="0" fontId="3" fillId="0" borderId="91" xfId="0" applyNumberFormat="1" applyFont="1" applyBorder="1" applyAlignment="1">
      <alignment horizontal="center" vertical="center" wrapText="1"/>
    </xf>
    <xf numFmtId="0" fontId="3" fillId="0" borderId="92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 wrapText="1"/>
    </xf>
    <xf numFmtId="0" fontId="5" fillId="0" borderId="100" xfId="0" applyNumberFormat="1" applyFont="1" applyBorder="1" applyAlignment="1">
      <alignment horizontal="center" vertical="center" wrapText="1"/>
    </xf>
    <xf numFmtId="3" fontId="5" fillId="0" borderId="330" xfId="0" applyNumberFormat="1" applyFont="1" applyBorder="1" applyAlignment="1">
      <alignment horizontal="center" vertical="center" wrapText="1"/>
    </xf>
    <xf numFmtId="3" fontId="5" fillId="0" borderId="366" xfId="0" applyNumberFormat="1" applyFont="1" applyBorder="1" applyAlignment="1">
      <alignment horizontal="center" vertical="center" wrapText="1"/>
    </xf>
    <xf numFmtId="0" fontId="5" fillId="0" borderId="99" xfId="0" applyNumberFormat="1" applyFont="1" applyBorder="1" applyAlignment="1">
      <alignment horizontal="center" vertical="center" wrapText="1"/>
    </xf>
    <xf numFmtId="0" fontId="5" fillId="0" borderId="98" xfId="0" applyNumberFormat="1" applyFont="1" applyBorder="1" applyAlignment="1">
      <alignment horizontal="center" vertical="center" wrapText="1"/>
    </xf>
    <xf numFmtId="0" fontId="5" fillId="0" borderId="97" xfId="0" applyNumberFormat="1" applyFont="1" applyBorder="1" applyAlignment="1">
      <alignment horizontal="center" vertical="center" wrapText="1"/>
    </xf>
    <xf numFmtId="0" fontId="5" fillId="0" borderId="9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0" fontId="5" fillId="0" borderId="94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6" xfId="0" applyNumberFormat="1" applyFont="1" applyFill="1" applyBorder="1" applyAlignment="1">
      <alignment horizontal="center" vertical="center" wrapText="1"/>
    </xf>
    <xf numFmtId="0" fontId="5" fillId="3" borderId="17" xfId="0" applyNumberFormat="1" applyFont="1" applyFill="1" applyBorder="1" applyAlignment="1">
      <alignment horizontal="center" vertical="center" wrapText="1"/>
    </xf>
    <xf numFmtId="0" fontId="5" fillId="3" borderId="18" xfId="0" applyNumberFormat="1" applyFont="1" applyFill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5" fillId="3" borderId="22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23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 wrapText="1"/>
    </xf>
    <xf numFmtId="0" fontId="5" fillId="0" borderId="56" xfId="0" applyNumberFormat="1" applyFont="1" applyBorder="1" applyAlignment="1">
      <alignment horizontal="center" vertical="center" wrapText="1"/>
    </xf>
    <xf numFmtId="0" fontId="5" fillId="0" borderId="64" xfId="0" applyNumberFormat="1" applyFont="1" applyBorder="1" applyAlignment="1">
      <alignment horizontal="center" vertical="center" wrapText="1"/>
    </xf>
    <xf numFmtId="0" fontId="5" fillId="0" borderId="49" xfId="0" applyNumberFormat="1" applyFont="1" applyBorder="1" applyAlignment="1">
      <alignment horizontal="center" vertical="center" wrapText="1"/>
    </xf>
    <xf numFmtId="0" fontId="5" fillId="0" borderId="57" xfId="0" applyNumberFormat="1" applyFont="1" applyBorder="1" applyAlignment="1">
      <alignment horizontal="center" vertical="center" wrapText="1"/>
    </xf>
    <xf numFmtId="0" fontId="5" fillId="0" borderId="65" xfId="0" applyNumberFormat="1" applyFont="1" applyBorder="1" applyAlignment="1">
      <alignment horizontal="center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6" fillId="0" borderId="50" xfId="0" applyNumberFormat="1" applyFont="1" applyBorder="1" applyAlignment="1">
      <alignment horizontal="center" vertical="center" wrapText="1"/>
    </xf>
    <xf numFmtId="0" fontId="6" fillId="0" borderId="58" xfId="0" applyNumberFormat="1" applyFont="1" applyBorder="1" applyAlignment="1">
      <alignment horizontal="center" vertical="center" wrapText="1"/>
    </xf>
    <xf numFmtId="0" fontId="6" fillId="0" borderId="66" xfId="0" applyNumberFormat="1" applyFont="1" applyBorder="1" applyAlignment="1">
      <alignment horizontal="center" vertical="center" wrapText="1"/>
    </xf>
    <xf numFmtId="0" fontId="5" fillId="0" borderId="51" xfId="0" applyNumberFormat="1" applyFont="1" applyBorder="1" applyAlignment="1">
      <alignment horizontal="center" vertical="center" wrapText="1"/>
    </xf>
    <xf numFmtId="0" fontId="5" fillId="0" borderId="59" xfId="0" applyNumberFormat="1" applyFont="1" applyBorder="1" applyAlignment="1">
      <alignment horizontal="center" vertical="center" wrapText="1"/>
    </xf>
    <xf numFmtId="0" fontId="5" fillId="0" borderId="67" xfId="0" applyNumberFormat="1" applyFont="1" applyBorder="1" applyAlignment="1">
      <alignment horizontal="center" vertical="center" wrapText="1"/>
    </xf>
    <xf numFmtId="0" fontId="5" fillId="0" borderId="52" xfId="0" applyNumberFormat="1" applyFont="1" applyBorder="1" applyAlignment="1">
      <alignment horizontal="center" vertical="center" wrapText="1"/>
    </xf>
    <xf numFmtId="0" fontId="5" fillId="0" borderId="60" xfId="0" applyNumberFormat="1" applyFont="1" applyBorder="1" applyAlignment="1">
      <alignment horizontal="center" vertical="center" wrapText="1"/>
    </xf>
    <xf numFmtId="0" fontId="5" fillId="0" borderId="68" xfId="0" applyNumberFormat="1" applyFont="1" applyBorder="1" applyAlignment="1">
      <alignment horizontal="center" vertical="center" wrapText="1"/>
    </xf>
    <xf numFmtId="0" fontId="5" fillId="0" borderId="53" xfId="0" applyNumberFormat="1" applyFont="1" applyBorder="1" applyAlignment="1">
      <alignment horizontal="center" vertical="center" wrapText="1"/>
    </xf>
    <xf numFmtId="0" fontId="5" fillId="0" borderId="61" xfId="0" applyNumberFormat="1" applyFont="1" applyBorder="1" applyAlignment="1">
      <alignment horizontal="center" vertical="center" wrapText="1"/>
    </xf>
    <xf numFmtId="0" fontId="5" fillId="0" borderId="69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70" xfId="0" applyNumberFormat="1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horizontal="center" vertical="center" wrapText="1"/>
    </xf>
    <xf numFmtId="0" fontId="5" fillId="0" borderId="63" xfId="0" applyNumberFormat="1" applyFont="1" applyBorder="1" applyAlignment="1">
      <alignment horizontal="center" vertical="center" wrapText="1"/>
    </xf>
    <xf numFmtId="0" fontId="5" fillId="0" borderId="71" xfId="0" applyNumberFormat="1" applyFont="1" applyBorder="1" applyAlignment="1">
      <alignment horizontal="center" vertical="center" wrapText="1"/>
    </xf>
    <xf numFmtId="0" fontId="5" fillId="0" borderId="241" xfId="0" applyNumberFormat="1" applyFont="1" applyBorder="1" applyAlignment="1">
      <alignment horizontal="center" vertical="center"/>
    </xf>
    <xf numFmtId="0" fontId="5" fillId="0" borderId="258" xfId="0" applyNumberFormat="1" applyFont="1" applyBorder="1" applyAlignment="1">
      <alignment horizontal="center" vertical="center"/>
    </xf>
    <xf numFmtId="0" fontId="5" fillId="0" borderId="245" xfId="0" applyNumberFormat="1" applyFont="1" applyBorder="1" applyAlignment="1">
      <alignment horizontal="center" vertical="center"/>
    </xf>
    <xf numFmtId="0" fontId="5" fillId="0" borderId="262" xfId="0" applyNumberFormat="1" applyFont="1" applyBorder="1" applyAlignment="1">
      <alignment horizontal="center" vertical="center"/>
    </xf>
    <xf numFmtId="0" fontId="3" fillId="2" borderId="154" xfId="0" applyNumberFormat="1" applyFont="1" applyFill="1" applyBorder="1" applyAlignment="1">
      <alignment horizontal="center" vertical="center"/>
    </xf>
    <xf numFmtId="0" fontId="3" fillId="2" borderId="156" xfId="0" applyNumberFormat="1" applyFont="1" applyFill="1" applyBorder="1" applyAlignment="1">
      <alignment horizontal="center" vertical="center"/>
    </xf>
    <xf numFmtId="0" fontId="3" fillId="2" borderId="158" xfId="0" applyNumberFormat="1" applyFont="1" applyFill="1" applyBorder="1" applyAlignment="1">
      <alignment horizontal="center" vertical="center"/>
    </xf>
    <xf numFmtId="0" fontId="3" fillId="2" borderId="160" xfId="0" applyNumberFormat="1" applyFont="1" applyFill="1" applyBorder="1" applyAlignment="1">
      <alignment horizontal="center" vertical="center"/>
    </xf>
    <xf numFmtId="0" fontId="3" fillId="2" borderId="162" xfId="0" applyNumberFormat="1" applyFont="1" applyFill="1" applyBorder="1" applyAlignment="1">
      <alignment horizontal="center" vertical="center"/>
    </xf>
    <xf numFmtId="0" fontId="3" fillId="2" borderId="163" xfId="0" applyNumberFormat="1" applyFont="1" applyFill="1" applyBorder="1" applyAlignment="1">
      <alignment horizontal="center" vertical="center"/>
    </xf>
    <xf numFmtId="0" fontId="3" fillId="2" borderId="164" xfId="0" applyNumberFormat="1" applyFont="1" applyFill="1" applyBorder="1" applyAlignment="1">
      <alignment horizontal="center" vertical="center"/>
    </xf>
    <xf numFmtId="0" fontId="3" fillId="2" borderId="165" xfId="0" applyNumberFormat="1" applyFont="1" applyFill="1" applyBorder="1" applyAlignment="1">
      <alignment horizontal="center" vertical="center"/>
    </xf>
    <xf numFmtId="0" fontId="3" fillId="2" borderId="166" xfId="0" applyNumberFormat="1" applyFont="1" applyFill="1" applyBorder="1" applyAlignment="1">
      <alignment horizontal="center" vertical="center"/>
    </xf>
    <xf numFmtId="0" fontId="3" fillId="2" borderId="167" xfId="0" applyNumberFormat="1" applyFont="1" applyFill="1" applyBorder="1" applyAlignment="1">
      <alignment horizontal="center" vertical="center"/>
    </xf>
    <xf numFmtId="0" fontId="3" fillId="2" borderId="168" xfId="0" applyNumberFormat="1" applyFont="1" applyFill="1" applyBorder="1" applyAlignment="1">
      <alignment horizontal="center" vertical="center"/>
    </xf>
    <xf numFmtId="0" fontId="3" fillId="0" borderId="126" xfId="0" applyNumberFormat="1" applyFont="1" applyBorder="1" applyAlignment="1">
      <alignment horizontal="center" vertical="center"/>
    </xf>
    <xf numFmtId="0" fontId="3" fillId="0" borderId="128" xfId="0" applyNumberFormat="1" applyFont="1" applyBorder="1" applyAlignment="1">
      <alignment horizontal="center" vertical="center"/>
    </xf>
    <xf numFmtId="0" fontId="3" fillId="0" borderId="129" xfId="0" applyNumberFormat="1" applyFont="1" applyBorder="1" applyAlignment="1">
      <alignment horizontal="center" vertical="center"/>
    </xf>
    <xf numFmtId="0" fontId="3" fillId="0" borderId="131" xfId="0" applyNumberFormat="1" applyFont="1" applyBorder="1" applyAlignment="1">
      <alignment horizontal="center" vertical="center"/>
    </xf>
    <xf numFmtId="0" fontId="3" fillId="0" borderId="133" xfId="0" applyNumberFormat="1" applyFont="1" applyBorder="1" applyAlignment="1">
      <alignment horizontal="center" vertical="center"/>
    </xf>
    <xf numFmtId="0" fontId="3" fillId="0" borderId="134" xfId="0" applyNumberFormat="1" applyFont="1" applyBorder="1" applyAlignment="1">
      <alignment horizontal="center" vertical="center"/>
    </xf>
    <xf numFmtId="0" fontId="3" fillId="0" borderId="135" xfId="0" applyNumberFormat="1" applyFont="1" applyBorder="1" applyAlignment="1">
      <alignment horizontal="center" vertical="center"/>
    </xf>
    <xf numFmtId="0" fontId="3" fillId="0" borderId="136" xfId="0" applyNumberFormat="1" applyFont="1" applyBorder="1" applyAlignment="1">
      <alignment horizontal="center" vertical="center"/>
    </xf>
    <xf numFmtId="0" fontId="3" fillId="0" borderId="137" xfId="0" applyNumberFormat="1" applyFont="1" applyBorder="1" applyAlignment="1">
      <alignment horizontal="center" vertical="center"/>
    </xf>
    <xf numFmtId="0" fontId="3" fillId="0" borderId="138" xfId="0" applyNumberFormat="1" applyFont="1" applyBorder="1" applyAlignment="1">
      <alignment horizontal="center" vertical="center"/>
    </xf>
    <xf numFmtId="0" fontId="3" fillId="0" borderId="139" xfId="0" applyNumberFormat="1" applyFont="1" applyBorder="1" applyAlignment="1">
      <alignment horizontal="center" vertical="center"/>
    </xf>
    <xf numFmtId="0" fontId="3" fillId="0" borderId="101" xfId="0" applyNumberFormat="1" applyFont="1" applyBorder="1" applyAlignment="1">
      <alignment horizontal="center" vertical="center"/>
    </xf>
    <xf numFmtId="0" fontId="3" fillId="0" borderId="102" xfId="0" applyNumberFormat="1" applyFont="1" applyBorder="1" applyAlignment="1">
      <alignment horizontal="center" vertical="center"/>
    </xf>
    <xf numFmtId="0" fontId="3" fillId="0" borderId="103" xfId="0" applyNumberFormat="1" applyFont="1" applyBorder="1" applyAlignment="1">
      <alignment horizontal="center" vertical="center"/>
    </xf>
    <xf numFmtId="0" fontId="3" fillId="0" borderId="104" xfId="0" applyNumberFormat="1" applyFont="1" applyBorder="1" applyAlignment="1">
      <alignment horizontal="center" vertical="center"/>
    </xf>
    <xf numFmtId="0" fontId="3" fillId="0" borderId="105" xfId="0" applyNumberFormat="1" applyFont="1" applyBorder="1" applyAlignment="1">
      <alignment horizontal="center" vertical="center"/>
    </xf>
    <xf numFmtId="0" fontId="3" fillId="0" borderId="106" xfId="0" applyNumberFormat="1" applyFont="1" applyBorder="1" applyAlignment="1">
      <alignment horizontal="center" vertical="center"/>
    </xf>
    <xf numFmtId="0" fontId="3" fillId="0" borderId="107" xfId="0" applyNumberFormat="1" applyFont="1" applyBorder="1" applyAlignment="1">
      <alignment horizontal="center" vertical="center"/>
    </xf>
    <xf numFmtId="0" fontId="3" fillId="0" borderId="108" xfId="0" applyNumberFormat="1" applyFont="1" applyBorder="1" applyAlignment="1">
      <alignment horizontal="center" vertical="center"/>
    </xf>
    <xf numFmtId="0" fontId="3" fillId="0" borderId="109" xfId="0" applyNumberFormat="1" applyFont="1" applyBorder="1" applyAlignment="1">
      <alignment horizontal="center" vertical="center"/>
    </xf>
    <xf numFmtId="0" fontId="3" fillId="0" borderId="111" xfId="0" applyNumberFormat="1" applyFont="1" applyBorder="1" applyAlignment="1">
      <alignment horizontal="center" vertical="center"/>
    </xf>
    <xf numFmtId="0" fontId="3" fillId="0" borderId="113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73" xfId="0" applyNumberFormat="1" applyFont="1" applyBorder="1" applyAlignment="1">
      <alignment horizontal="center" vertical="center"/>
    </xf>
    <xf numFmtId="0" fontId="3" fillId="0" borderId="74" xfId="0" applyNumberFormat="1" applyFont="1" applyBorder="1" applyAlignment="1">
      <alignment horizontal="center" vertical="center"/>
    </xf>
    <xf numFmtId="0" fontId="3" fillId="0" borderId="75" xfId="0" applyNumberFormat="1" applyFont="1" applyBorder="1" applyAlignment="1">
      <alignment horizontal="center" vertical="center"/>
    </xf>
    <xf numFmtId="0" fontId="3" fillId="0" borderId="76" xfId="0" applyNumberFormat="1" applyFont="1" applyBorder="1" applyAlignment="1">
      <alignment horizontal="center" vertical="center"/>
    </xf>
    <xf numFmtId="0" fontId="3" fillId="0" borderId="77" xfId="0" applyNumberFormat="1" applyFont="1" applyBorder="1" applyAlignment="1">
      <alignment horizontal="center" vertical="center"/>
    </xf>
    <xf numFmtId="0" fontId="3" fillId="0" borderId="78" xfId="0" applyNumberFormat="1" applyFont="1" applyBorder="1" applyAlignment="1">
      <alignment horizontal="center" vertical="center"/>
    </xf>
    <xf numFmtId="0" fontId="3" fillId="0" borderId="79" xfId="0" applyNumberFormat="1" applyFont="1" applyBorder="1" applyAlignment="1">
      <alignment horizontal="center" vertical="center"/>
    </xf>
    <xf numFmtId="0" fontId="3" fillId="0" borderId="80" xfId="0" applyNumberFormat="1" applyFont="1" applyBorder="1" applyAlignment="1">
      <alignment horizontal="center" vertical="center"/>
    </xf>
    <xf numFmtId="0" fontId="3" fillId="0" borderId="81" xfId="0" applyNumberFormat="1" applyFont="1" applyBorder="1" applyAlignment="1">
      <alignment horizontal="center" vertical="center"/>
    </xf>
    <xf numFmtId="0" fontId="3" fillId="0" borderId="82" xfId="0" applyNumberFormat="1" applyFont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2" borderId="46" xfId="0" applyNumberFormat="1" applyFont="1" applyFill="1" applyBorder="1" applyAlignment="1">
      <alignment horizontal="center" vertical="center"/>
    </xf>
    <xf numFmtId="0" fontId="5" fillId="0" borderId="212" xfId="0" applyNumberFormat="1" applyFont="1" applyBorder="1" applyAlignment="1">
      <alignment horizontal="center" vertical="center"/>
    </xf>
    <xf numFmtId="0" fontId="5" fillId="0" borderId="220" xfId="0" applyNumberFormat="1" applyFont="1" applyBorder="1" applyAlignment="1">
      <alignment horizontal="center" vertical="center"/>
    </xf>
    <xf numFmtId="0" fontId="5" fillId="0" borderId="228" xfId="0" applyNumberFormat="1" applyFont="1" applyBorder="1" applyAlignment="1">
      <alignment horizontal="center" vertical="center"/>
    </xf>
    <xf numFmtId="0" fontId="5" fillId="0" borderId="240" xfId="0" applyNumberFormat="1" applyFont="1" applyBorder="1" applyAlignment="1">
      <alignment horizontal="center" vertical="center"/>
    </xf>
    <xf numFmtId="0" fontId="5" fillId="0" borderId="257" xfId="0" applyNumberFormat="1" applyFont="1" applyBorder="1" applyAlignment="1">
      <alignment horizontal="center" vertical="center"/>
    </xf>
    <xf numFmtId="0" fontId="5" fillId="0" borderId="213" xfId="0" applyNumberFormat="1" applyFont="1" applyBorder="1" applyAlignment="1">
      <alignment horizontal="center" vertical="center" wrapText="1"/>
    </xf>
    <xf numFmtId="0" fontId="5" fillId="0" borderId="221" xfId="0" applyNumberFormat="1" applyFont="1" applyBorder="1" applyAlignment="1">
      <alignment horizontal="center" vertical="center" wrapText="1"/>
    </xf>
    <xf numFmtId="0" fontId="5" fillId="0" borderId="229" xfId="0" applyNumberFormat="1" applyFont="1" applyBorder="1" applyAlignment="1">
      <alignment horizontal="center" vertical="center" wrapText="1"/>
    </xf>
    <xf numFmtId="0" fontId="5" fillId="0" borderId="242" xfId="0" applyNumberFormat="1" applyFont="1" applyBorder="1" applyAlignment="1">
      <alignment horizontal="center" vertical="center" wrapText="1"/>
    </xf>
    <xf numFmtId="0" fontId="5" fillId="0" borderId="259" xfId="0" applyNumberFormat="1" applyFont="1" applyBorder="1" applyAlignment="1">
      <alignment horizontal="center" vertical="center" wrapText="1"/>
    </xf>
    <xf numFmtId="0" fontId="5" fillId="0" borderId="214" xfId="0" applyNumberFormat="1" applyFont="1" applyBorder="1" applyAlignment="1">
      <alignment horizontal="center" vertical="center"/>
    </xf>
    <xf numFmtId="0" fontId="5" fillId="0" borderId="222" xfId="0" applyNumberFormat="1" applyFont="1" applyBorder="1" applyAlignment="1">
      <alignment horizontal="center" vertical="center"/>
    </xf>
    <xf numFmtId="0" fontId="5" fillId="0" borderId="230" xfId="0" applyNumberFormat="1" applyFont="1" applyBorder="1" applyAlignment="1">
      <alignment horizontal="center" vertical="center"/>
    </xf>
    <xf numFmtId="0" fontId="5" fillId="0" borderId="244" xfId="0" applyNumberFormat="1" applyFont="1" applyBorder="1" applyAlignment="1">
      <alignment horizontal="center" vertical="center"/>
    </xf>
    <xf numFmtId="0" fontId="5" fillId="0" borderId="261" xfId="0" applyNumberFormat="1" applyFont="1" applyBorder="1" applyAlignment="1">
      <alignment horizontal="center" vertical="center"/>
    </xf>
    <xf numFmtId="0" fontId="5" fillId="0" borderId="290" xfId="0" applyNumberFormat="1" applyFont="1" applyBorder="1" applyAlignment="1">
      <alignment horizontal="center" vertical="center"/>
    </xf>
    <xf numFmtId="0" fontId="5" fillId="0" borderId="291" xfId="0" applyNumberFormat="1" applyFont="1" applyBorder="1" applyAlignment="1">
      <alignment horizontal="center" vertical="center" wrapText="1"/>
    </xf>
    <xf numFmtId="0" fontId="5" fillId="0" borderId="292" xfId="0" applyNumberFormat="1" applyFont="1" applyBorder="1" applyAlignment="1">
      <alignment horizontal="center" vertical="center"/>
    </xf>
    <xf numFmtId="0" fontId="5" fillId="0" borderId="215" xfId="0" applyNumberFormat="1" applyFont="1" applyBorder="1" applyAlignment="1">
      <alignment horizontal="center" vertical="center"/>
    </xf>
    <xf numFmtId="0" fontId="5" fillId="0" borderId="223" xfId="0" applyNumberFormat="1" applyFont="1" applyBorder="1" applyAlignment="1">
      <alignment horizontal="center" vertical="center"/>
    </xf>
    <xf numFmtId="0" fontId="5" fillId="0" borderId="232" xfId="0" applyNumberFormat="1" applyFont="1" applyBorder="1" applyAlignment="1">
      <alignment horizontal="center" vertical="center"/>
    </xf>
    <xf numFmtId="0" fontId="5" fillId="0" borderId="248" xfId="0" applyNumberFormat="1" applyFont="1" applyBorder="1" applyAlignment="1">
      <alignment horizontal="center" vertical="center"/>
    </xf>
    <xf numFmtId="0" fontId="5" fillId="0" borderId="265" xfId="0" applyNumberFormat="1" applyFont="1" applyBorder="1" applyAlignment="1">
      <alignment horizontal="center" vertical="center"/>
    </xf>
    <xf numFmtId="0" fontId="5" fillId="0" borderId="295" xfId="0" applyNumberFormat="1" applyFont="1" applyBorder="1" applyAlignment="1">
      <alignment horizontal="center" vertical="center"/>
    </xf>
    <xf numFmtId="0" fontId="5" fillId="0" borderId="294" xfId="0" applyNumberFormat="1" applyFont="1" applyBorder="1" applyAlignment="1">
      <alignment horizontal="center" vertical="center"/>
    </xf>
    <xf numFmtId="0" fontId="5" fillId="0" borderId="293" xfId="0" applyNumberFormat="1" applyFont="1" applyBorder="1" applyAlignment="1">
      <alignment horizontal="center" vertical="center"/>
    </xf>
    <xf numFmtId="0" fontId="5" fillId="2" borderId="354" xfId="0" applyNumberFormat="1" applyFont="1" applyFill="1" applyBorder="1" applyAlignment="1">
      <alignment horizontal="center" vertical="center"/>
    </xf>
    <xf numFmtId="0" fontId="5" fillId="2" borderId="355" xfId="0" applyNumberFormat="1" applyFont="1" applyFill="1" applyBorder="1" applyAlignment="1">
      <alignment horizontal="center" vertical="center"/>
    </xf>
    <xf numFmtId="0" fontId="5" fillId="2" borderId="356" xfId="0" applyNumberFormat="1" applyFont="1" applyFill="1" applyBorder="1" applyAlignment="1">
      <alignment horizontal="center" vertical="center"/>
    </xf>
    <xf numFmtId="0" fontId="5" fillId="2" borderId="357" xfId="0" applyNumberFormat="1" applyFont="1" applyFill="1" applyBorder="1" applyAlignment="1">
      <alignment horizontal="center" vertical="center"/>
    </xf>
    <xf numFmtId="0" fontId="5" fillId="2" borderId="35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352" xfId="0" applyNumberFormat="1" applyFont="1" applyFill="1" applyBorder="1" applyAlignment="1">
      <alignment horizontal="center" vertical="center" wrapText="1"/>
    </xf>
    <xf numFmtId="0" fontId="3" fillId="2" borderId="367" xfId="0" applyNumberFormat="1" applyFont="1" applyFill="1" applyBorder="1" applyAlignment="1">
      <alignment horizontal="center" vertical="center"/>
    </xf>
    <xf numFmtId="0" fontId="3" fillId="2" borderId="368" xfId="0" applyNumberFormat="1" applyFont="1" applyFill="1" applyBorder="1" applyAlignment="1">
      <alignment horizontal="center" vertical="center"/>
    </xf>
    <xf numFmtId="0" fontId="3" fillId="2" borderId="369" xfId="0" applyNumberFormat="1" applyFont="1" applyFill="1" applyBorder="1" applyAlignment="1">
      <alignment horizontal="center" vertical="center"/>
    </xf>
    <xf numFmtId="0" fontId="3" fillId="2" borderId="370" xfId="0" applyNumberFormat="1" applyFont="1" applyFill="1" applyBorder="1" applyAlignment="1">
      <alignment horizontal="center" vertical="center"/>
    </xf>
    <xf numFmtId="0" fontId="3" fillId="2" borderId="371" xfId="0" applyNumberFormat="1" applyFont="1" applyFill="1" applyBorder="1" applyAlignment="1">
      <alignment horizontal="center" vertical="center"/>
    </xf>
    <xf numFmtId="0" fontId="3" fillId="2" borderId="372" xfId="0" applyNumberFormat="1" applyFont="1" applyFill="1" applyBorder="1" applyAlignment="1">
      <alignment horizontal="center" vertical="center"/>
    </xf>
    <xf numFmtId="0" fontId="3" fillId="2" borderId="373" xfId="0" applyNumberFormat="1" applyFont="1" applyFill="1" applyBorder="1" applyAlignment="1">
      <alignment horizontal="center" vertical="center"/>
    </xf>
    <xf numFmtId="0" fontId="3" fillId="2" borderId="374" xfId="0" applyNumberFormat="1" applyFont="1" applyFill="1" applyBorder="1" applyAlignment="1">
      <alignment horizontal="center" vertical="center"/>
    </xf>
    <xf numFmtId="0" fontId="3" fillId="2" borderId="375" xfId="0" applyNumberFormat="1" applyFont="1" applyFill="1" applyBorder="1" applyAlignment="1">
      <alignment horizontal="center" vertical="center"/>
    </xf>
    <xf numFmtId="0" fontId="3" fillId="2" borderId="376" xfId="0" applyNumberFormat="1" applyFont="1" applyFill="1" applyBorder="1" applyAlignment="1">
      <alignment horizontal="center" vertical="center"/>
    </xf>
    <xf numFmtId="0" fontId="3" fillId="2" borderId="377" xfId="0" applyNumberFormat="1" applyFont="1" applyFill="1" applyBorder="1" applyAlignment="1">
      <alignment horizontal="center" vertical="center"/>
    </xf>
    <xf numFmtId="0" fontId="5" fillId="0" borderId="349" xfId="0" applyNumberFormat="1" applyFont="1" applyBorder="1" applyAlignment="1">
      <alignment horizontal="center" vertical="center"/>
    </xf>
    <xf numFmtId="0" fontId="5" fillId="0" borderId="346" xfId="0" applyNumberFormat="1" applyFont="1" applyBorder="1" applyAlignment="1">
      <alignment horizontal="center" vertical="center"/>
    </xf>
    <xf numFmtId="0" fontId="5" fillId="0" borderId="350" xfId="0" applyNumberFormat="1" applyFont="1" applyBorder="1" applyAlignment="1">
      <alignment horizontal="center" vertical="center" wrapText="1"/>
    </xf>
    <xf numFmtId="0" fontId="5" fillId="0" borderId="344" xfId="0" applyNumberFormat="1" applyFont="1" applyBorder="1" applyAlignment="1">
      <alignment horizontal="center" vertical="center"/>
    </xf>
    <xf numFmtId="0" fontId="5" fillId="0" borderId="342" xfId="0" applyNumberFormat="1" applyFont="1" applyBorder="1" applyAlignment="1">
      <alignment horizontal="center" vertical="center"/>
    </xf>
    <xf numFmtId="0" fontId="5" fillId="0" borderId="345" xfId="0" applyNumberFormat="1" applyFont="1" applyBorder="1" applyAlignment="1">
      <alignment horizontal="center" vertical="center"/>
    </xf>
    <xf numFmtId="0" fontId="5" fillId="2" borderId="270" xfId="0" applyNumberFormat="1" applyFont="1" applyFill="1" applyBorder="1" applyAlignment="1">
      <alignment horizontal="center" vertical="center"/>
    </xf>
    <xf numFmtId="0" fontId="5" fillId="2" borderId="271" xfId="0" applyNumberFormat="1" applyFont="1" applyFill="1" applyBorder="1" applyAlignment="1">
      <alignment horizontal="center" vertical="center" wrapText="1"/>
    </xf>
    <xf numFmtId="0" fontId="5" fillId="2" borderId="272" xfId="0" applyNumberFormat="1" applyFont="1" applyFill="1" applyBorder="1" applyAlignment="1">
      <alignment horizontal="center" vertical="center"/>
    </xf>
    <xf numFmtId="0" fontId="5" fillId="2" borderId="273" xfId="0" applyNumberFormat="1" applyFont="1" applyFill="1" applyBorder="1" applyAlignment="1">
      <alignment horizontal="center" vertical="center"/>
    </xf>
    <xf numFmtId="0" fontId="5" fillId="2" borderId="301" xfId="0" applyNumberFormat="1" applyFont="1" applyFill="1" applyBorder="1" applyAlignment="1">
      <alignment horizontal="center" vertical="center"/>
    </xf>
    <xf numFmtId="0" fontId="5" fillId="2" borderId="310" xfId="0" applyNumberFormat="1" applyFont="1" applyFill="1" applyBorder="1" applyAlignment="1">
      <alignment horizontal="center" vertical="center"/>
    </xf>
    <xf numFmtId="0" fontId="7" fillId="2" borderId="302" xfId="0" applyNumberFormat="1" applyFont="1" applyFill="1" applyBorder="1" applyAlignment="1">
      <alignment horizontal="center" vertical="center" wrapText="1"/>
    </xf>
    <xf numFmtId="0" fontId="7" fillId="2" borderId="312" xfId="0" applyNumberFormat="1" applyFont="1" applyFill="1" applyBorder="1" applyAlignment="1">
      <alignment horizontal="center" vertical="center" wrapText="1"/>
    </xf>
    <xf numFmtId="0" fontId="5" fillId="2" borderId="303" xfId="0" applyNumberFormat="1" applyFont="1" applyFill="1" applyBorder="1" applyAlignment="1">
      <alignment horizontal="center" vertical="center"/>
    </xf>
    <xf numFmtId="0" fontId="5" fillId="2" borderId="314" xfId="0" applyNumberFormat="1" applyFont="1" applyFill="1" applyBorder="1" applyAlignment="1">
      <alignment horizontal="center" vertical="center"/>
    </xf>
    <xf numFmtId="0" fontId="7" fillId="2" borderId="343" xfId="0" applyNumberFormat="1" applyFont="1" applyFill="1" applyBorder="1" applyAlignment="1">
      <alignment horizontal="center" vertical="center" wrapText="1"/>
    </xf>
    <xf numFmtId="0" fontId="5" fillId="2" borderId="304" xfId="0" applyNumberFormat="1" applyFont="1" applyFill="1" applyBorder="1" applyAlignment="1">
      <alignment horizontal="center" vertical="center"/>
    </xf>
    <xf numFmtId="0" fontId="5" fillId="2" borderId="316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right" wrapText="1"/>
    </xf>
    <xf numFmtId="0" fontId="5" fillId="0" borderId="348" xfId="0" applyNumberFormat="1" applyFont="1" applyBorder="1" applyAlignment="1">
      <alignment horizontal="center" vertical="center"/>
    </xf>
    <xf numFmtId="0" fontId="5" fillId="0" borderId="347" xfId="0" applyNumberFormat="1" applyFont="1" applyBorder="1" applyAlignment="1">
      <alignment horizontal="center" vertical="center"/>
    </xf>
    <xf numFmtId="0" fontId="5" fillId="2" borderId="306" xfId="0" applyNumberFormat="1" applyFont="1" applyFill="1" applyBorder="1" applyAlignment="1">
      <alignment horizontal="center" vertical="center"/>
    </xf>
    <xf numFmtId="0" fontId="5" fillId="2" borderId="324" xfId="0" applyNumberFormat="1" applyFont="1" applyFill="1" applyBorder="1" applyAlignment="1">
      <alignment horizontal="center" vertical="center"/>
    </xf>
    <xf numFmtId="0" fontId="5" fillId="2" borderId="307" xfId="0" applyNumberFormat="1" applyFont="1" applyFill="1" applyBorder="1" applyAlignment="1">
      <alignment horizontal="center" vertical="center"/>
    </xf>
    <xf numFmtId="0" fontId="5" fillId="2" borderId="326" xfId="0" applyNumberFormat="1" applyFont="1" applyFill="1" applyBorder="1" applyAlignment="1">
      <alignment horizontal="center" vertical="center"/>
    </xf>
    <xf numFmtId="0" fontId="5" fillId="2" borderId="305" xfId="0" applyNumberFormat="1" applyFont="1" applyFill="1" applyBorder="1" applyAlignment="1">
      <alignment horizontal="center" vertical="center"/>
    </xf>
    <xf numFmtId="0" fontId="5" fillId="2" borderId="322" xfId="0" applyNumberFormat="1" applyFont="1" applyFill="1" applyBorder="1" applyAlignment="1">
      <alignment horizontal="center" vertical="center"/>
    </xf>
    <xf numFmtId="0" fontId="5" fillId="2" borderId="308" xfId="0" applyNumberFormat="1" applyFont="1" applyFill="1" applyBorder="1" applyAlignment="1">
      <alignment horizontal="center" vertical="center"/>
    </xf>
    <xf numFmtId="0" fontId="5" fillId="2" borderId="328" xfId="0" applyNumberFormat="1" applyFont="1" applyFill="1" applyBorder="1" applyAlignment="1">
      <alignment horizontal="center" vertical="center"/>
    </xf>
    <xf numFmtId="0" fontId="5" fillId="2" borderId="309" xfId="0" applyNumberFormat="1" applyFont="1" applyFill="1" applyBorder="1" applyAlignment="1">
      <alignment horizontal="center" vertical="center" wrapText="1"/>
    </xf>
    <xf numFmtId="0" fontId="5" fillId="2" borderId="329" xfId="0" applyNumberFormat="1" applyFont="1" applyFill="1" applyBorder="1" applyAlignment="1">
      <alignment horizontal="center" vertical="center" wrapText="1"/>
    </xf>
    <xf numFmtId="0" fontId="5" fillId="2" borderId="276" xfId="0" applyNumberFormat="1" applyFont="1" applyFill="1" applyBorder="1" applyAlignment="1">
      <alignment horizontal="center" vertical="center"/>
    </xf>
    <xf numFmtId="0" fontId="5" fillId="2" borderId="274" xfId="0" applyNumberFormat="1" applyFont="1" applyFill="1" applyBorder="1" applyAlignment="1">
      <alignment horizontal="center" vertical="center"/>
    </xf>
    <xf numFmtId="0" fontId="5" fillId="0" borderId="284" xfId="0" applyNumberFormat="1" applyFont="1" applyBorder="1" applyAlignment="1">
      <alignment horizontal="center" vertical="center" wrapText="1"/>
    </xf>
    <xf numFmtId="0" fontId="5" fillId="2" borderId="282" xfId="0" applyNumberFormat="1" applyFont="1" applyFill="1" applyBorder="1" applyAlignment="1">
      <alignment horizontal="center" vertical="center"/>
    </xf>
    <xf numFmtId="0" fontId="5" fillId="2" borderId="278" xfId="0" applyNumberFormat="1" applyFont="1" applyFill="1" applyBorder="1" applyAlignment="1">
      <alignment horizontal="center" vertical="center"/>
    </xf>
    <xf numFmtId="0" fontId="5" fillId="0" borderId="247" xfId="0" applyNumberFormat="1" applyFont="1" applyBorder="1" applyAlignment="1">
      <alignment horizontal="center" vertical="center" wrapText="1"/>
    </xf>
    <xf numFmtId="0" fontId="5" fillId="0" borderId="264" xfId="0" applyNumberFormat="1" applyFont="1" applyBorder="1" applyAlignment="1">
      <alignment horizontal="center" vertical="center" wrapText="1"/>
    </xf>
    <xf numFmtId="0" fontId="5" fillId="0" borderId="231" xfId="0" applyNumberFormat="1" applyFont="1" applyBorder="1" applyAlignment="1">
      <alignment horizontal="center" vertical="center"/>
    </xf>
    <xf numFmtId="0" fontId="5" fillId="0" borderId="249" xfId="0" applyNumberFormat="1" applyFont="1" applyBorder="1" applyAlignment="1">
      <alignment horizontal="center" vertical="center"/>
    </xf>
    <xf numFmtId="0" fontId="5" fillId="2" borderId="233" xfId="0" applyNumberFormat="1" applyFont="1" applyFill="1" applyBorder="1" applyAlignment="1">
      <alignment horizontal="center" vertical="center" wrapText="1"/>
    </xf>
    <xf numFmtId="0" fontId="5" fillId="2" borderId="251" xfId="0" applyNumberFormat="1" applyFont="1" applyFill="1" applyBorder="1" applyAlignment="1">
      <alignment horizontal="center" vertical="center" wrapText="1"/>
    </xf>
    <xf numFmtId="0" fontId="5" fillId="0" borderId="236" xfId="0" applyNumberFormat="1" applyFont="1" applyBorder="1" applyAlignment="1">
      <alignment horizontal="center" vertical="center"/>
    </xf>
    <xf numFmtId="0" fontId="5" fillId="0" borderId="253" xfId="0" applyNumberFormat="1" applyFont="1" applyBorder="1" applyAlignment="1">
      <alignment horizontal="center" vertical="center"/>
    </xf>
    <xf numFmtId="0" fontId="5" fillId="0" borderId="237" xfId="0" applyNumberFormat="1" applyFont="1" applyBorder="1" applyAlignment="1">
      <alignment horizontal="center" vertical="center"/>
    </xf>
    <xf numFmtId="0" fontId="5" fillId="0" borderId="254" xfId="0" applyNumberFormat="1" applyFont="1" applyBorder="1" applyAlignment="1">
      <alignment horizontal="center" vertical="center"/>
    </xf>
    <xf numFmtId="0" fontId="3" fillId="0" borderId="201" xfId="0" applyNumberFormat="1" applyFont="1" applyBorder="1" applyAlignment="1">
      <alignment horizontal="center" vertical="center"/>
    </xf>
    <xf numFmtId="0" fontId="3" fillId="0" borderId="202" xfId="0" applyNumberFormat="1" applyFont="1" applyBorder="1" applyAlignment="1">
      <alignment horizontal="center" vertical="center"/>
    </xf>
    <xf numFmtId="0" fontId="3" fillId="0" borderId="203" xfId="0" applyNumberFormat="1" applyFont="1" applyBorder="1" applyAlignment="1">
      <alignment horizontal="center" vertical="center"/>
    </xf>
    <xf numFmtId="0" fontId="3" fillId="0" borderId="204" xfId="0" applyNumberFormat="1" applyFont="1" applyBorder="1" applyAlignment="1">
      <alignment horizontal="center" vertical="center"/>
    </xf>
    <xf numFmtId="0" fontId="3" fillId="0" borderId="205" xfId="0" applyNumberFormat="1" applyFont="1" applyBorder="1" applyAlignment="1">
      <alignment horizontal="center" vertical="center"/>
    </xf>
    <xf numFmtId="0" fontId="3" fillId="0" borderId="206" xfId="0" applyNumberFormat="1" applyFont="1" applyBorder="1" applyAlignment="1">
      <alignment horizontal="center" vertical="center"/>
    </xf>
    <xf numFmtId="0" fontId="3" fillId="0" borderId="207" xfId="0" applyNumberFormat="1" applyFont="1" applyBorder="1" applyAlignment="1">
      <alignment horizontal="center" vertical="center"/>
    </xf>
    <xf numFmtId="0" fontId="3" fillId="0" borderId="208" xfId="0" applyNumberFormat="1" applyFont="1" applyBorder="1" applyAlignment="1">
      <alignment horizontal="center" vertical="center"/>
    </xf>
    <xf numFmtId="0" fontId="3" fillId="0" borderId="209" xfId="0" applyNumberFormat="1" applyFont="1" applyBorder="1" applyAlignment="1">
      <alignment horizontal="center" vertical="center"/>
    </xf>
    <xf numFmtId="0" fontId="3" fillId="0" borderId="210" xfId="0" applyNumberFormat="1" applyFont="1" applyBorder="1" applyAlignment="1">
      <alignment horizontal="center" vertical="center"/>
    </xf>
    <xf numFmtId="0" fontId="3" fillId="0" borderId="211" xfId="0" applyNumberFormat="1" applyFont="1" applyBorder="1" applyAlignment="1">
      <alignment horizontal="center" vertical="center"/>
    </xf>
    <xf numFmtId="0" fontId="5" fillId="0" borderId="246" xfId="0" applyNumberFormat="1" applyFont="1" applyBorder="1" applyAlignment="1">
      <alignment horizontal="center" vertical="center"/>
    </xf>
    <xf numFmtId="0" fontId="5" fillId="0" borderId="263" xfId="0" applyNumberFormat="1" applyFont="1" applyBorder="1" applyAlignment="1">
      <alignment horizontal="center" vertical="center"/>
    </xf>
    <xf numFmtId="0" fontId="5" fillId="0" borderId="243" xfId="0" applyNumberFormat="1" applyFont="1" applyBorder="1" applyAlignment="1">
      <alignment horizontal="center" vertical="center"/>
    </xf>
    <xf numFmtId="0" fontId="5" fillId="0" borderId="260" xfId="0" applyNumberFormat="1" applyFont="1" applyBorder="1" applyAlignment="1">
      <alignment horizontal="center" vertical="center"/>
    </xf>
    <xf numFmtId="0" fontId="8" fillId="0" borderId="37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tabSelected="1" topLeftCell="A97" workbookViewId="0">
      <selection activeCell="N8" sqref="N8"/>
    </sheetView>
  </sheetViews>
  <sheetFormatPr defaultColWidth="9" defaultRowHeight="14.25"/>
  <cols>
    <col min="2" max="2" width="73" customWidth="1"/>
    <col min="3" max="3" width="9.85546875" customWidth="1"/>
    <col min="4" max="4" width="18.42578125" customWidth="1"/>
    <col min="5" max="5" width="17.28515625" customWidth="1"/>
    <col min="6" max="6" width="13.140625" customWidth="1"/>
    <col min="7" max="7" width="13.42578125" customWidth="1"/>
    <col min="9" max="9" width="16.85546875" customWidth="1"/>
    <col min="10" max="10" width="21.42578125" customWidth="1"/>
    <col min="11" max="11" width="11.28515625" customWidth="1"/>
    <col min="12" max="12" width="14.5703125" customWidth="1"/>
    <col min="16" max="16" width="19.140625" customWidth="1"/>
  </cols>
  <sheetData>
    <row r="1" spans="1:17">
      <c r="A1" s="375" t="s">
        <v>0</v>
      </c>
      <c r="B1" s="375"/>
      <c r="C1" s="375"/>
      <c r="D1" s="375"/>
      <c r="E1" s="376" t="s">
        <v>1</v>
      </c>
      <c r="F1" s="376"/>
      <c r="G1" s="376"/>
      <c r="H1" s="376"/>
      <c r="I1" s="376"/>
      <c r="J1" s="376"/>
      <c r="K1" s="376"/>
      <c r="L1" s="376"/>
    </row>
    <row r="2" spans="1:17" ht="55.5" customHeight="1">
      <c r="A2" s="375"/>
      <c r="B2" s="375"/>
      <c r="C2" s="375"/>
      <c r="D2" s="375"/>
      <c r="E2" s="376"/>
      <c r="F2" s="376"/>
      <c r="G2" s="376"/>
      <c r="H2" s="376"/>
      <c r="I2" s="376"/>
      <c r="J2" s="376"/>
      <c r="K2" s="376"/>
      <c r="L2" s="376"/>
    </row>
    <row r="3" spans="1:17">
      <c r="A3" s="375" t="s">
        <v>3</v>
      </c>
      <c r="B3" s="375"/>
      <c r="C3" s="375"/>
      <c r="D3" s="375"/>
      <c r="E3" s="376" t="s">
        <v>4</v>
      </c>
      <c r="F3" s="376"/>
      <c r="G3" s="376"/>
      <c r="H3" s="376"/>
      <c r="I3" s="376"/>
      <c r="J3" s="376"/>
      <c r="K3" s="376"/>
      <c r="L3" s="376"/>
    </row>
    <row r="4" spans="1:17" ht="49.5" customHeight="1">
      <c r="A4" s="375"/>
      <c r="B4" s="375"/>
      <c r="C4" s="375"/>
      <c r="D4" s="375"/>
      <c r="E4" s="376"/>
      <c r="F4" s="376"/>
      <c r="G4" s="376"/>
      <c r="H4" s="376"/>
      <c r="I4" s="376"/>
      <c r="J4" s="376"/>
      <c r="K4" s="376"/>
      <c r="L4" s="376"/>
    </row>
    <row r="5" spans="1:17" ht="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">
      <c r="A6" s="4"/>
      <c r="B6" s="419" t="s">
        <v>199</v>
      </c>
      <c r="C6" s="419"/>
      <c r="D6" s="419"/>
      <c r="E6" s="419"/>
      <c r="F6" s="419"/>
      <c r="G6" s="419"/>
      <c r="H6" s="419"/>
      <c r="I6" s="419"/>
      <c r="J6" s="419"/>
      <c r="K6" s="419"/>
      <c r="L6" s="4"/>
    </row>
    <row r="7" spans="1:17" ht="57" customHeight="1">
      <c r="A7" s="203" t="s">
        <v>7</v>
      </c>
      <c r="B7" s="203" t="s">
        <v>9</v>
      </c>
      <c r="C7" s="203" t="s">
        <v>10</v>
      </c>
      <c r="D7" s="203" t="s">
        <v>12</v>
      </c>
      <c r="E7" s="203" t="s">
        <v>13</v>
      </c>
      <c r="F7" s="203" t="s">
        <v>14</v>
      </c>
      <c r="G7" s="209"/>
      <c r="H7" s="210"/>
      <c r="I7" s="211"/>
      <c r="J7" s="203" t="s">
        <v>16</v>
      </c>
      <c r="K7" s="203" t="s">
        <v>18</v>
      </c>
      <c r="L7" s="214" t="s">
        <v>19</v>
      </c>
      <c r="Q7" s="1"/>
    </row>
    <row r="8" spans="1:17" ht="39" customHeight="1">
      <c r="A8" s="204"/>
      <c r="B8" s="205"/>
      <c r="C8" s="206"/>
      <c r="D8" s="207"/>
      <c r="E8" s="208"/>
      <c r="F8" s="5" t="s">
        <v>21</v>
      </c>
      <c r="G8" s="5" t="s">
        <v>22</v>
      </c>
      <c r="H8" s="5" t="s">
        <v>23</v>
      </c>
      <c r="I8" s="6" t="s">
        <v>24</v>
      </c>
      <c r="J8" s="212"/>
      <c r="K8" s="213"/>
      <c r="L8" s="215"/>
    </row>
    <row r="9" spans="1:17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</row>
    <row r="10" spans="1:17">
      <c r="A10" s="109" t="s">
        <v>25</v>
      </c>
      <c r="B10" s="216"/>
      <c r="C10" s="217"/>
      <c r="D10" s="218"/>
      <c r="E10" s="219"/>
      <c r="F10" s="220"/>
      <c r="G10" s="221"/>
      <c r="H10" s="222"/>
      <c r="I10" s="223"/>
      <c r="J10" s="224"/>
      <c r="K10" s="225"/>
      <c r="L10" s="226"/>
    </row>
    <row r="11" spans="1:17" ht="18" customHeight="1">
      <c r="A11" s="36">
        <v>1</v>
      </c>
      <c r="B11" s="36" t="s">
        <v>26</v>
      </c>
      <c r="C11" s="233" t="s">
        <v>6</v>
      </c>
      <c r="D11" s="8">
        <v>1.2849999999999999</v>
      </c>
      <c r="E11" s="8" t="s">
        <v>28</v>
      </c>
      <c r="F11" s="8">
        <v>2000</v>
      </c>
      <c r="G11" s="36" t="s">
        <v>195</v>
      </c>
      <c r="H11" s="36" t="s">
        <v>195</v>
      </c>
      <c r="I11" s="36" t="s">
        <v>195</v>
      </c>
      <c r="J11" s="8" t="s">
        <v>29</v>
      </c>
      <c r="K11" s="246" t="s">
        <v>195</v>
      </c>
      <c r="L11" s="36" t="s">
        <v>198</v>
      </c>
    </row>
    <row r="12" spans="1:17">
      <c r="A12" s="227"/>
      <c r="B12" s="230"/>
      <c r="C12" s="234"/>
      <c r="D12" s="8">
        <v>0.51500000000000001</v>
      </c>
      <c r="E12" s="8" t="s">
        <v>31</v>
      </c>
      <c r="F12" s="8">
        <v>25</v>
      </c>
      <c r="G12" s="237"/>
      <c r="H12" s="240"/>
      <c r="I12" s="243"/>
      <c r="J12" s="8" t="s">
        <v>33</v>
      </c>
      <c r="K12" s="247"/>
      <c r="L12" s="250"/>
    </row>
    <row r="13" spans="1:17" ht="12.75" customHeight="1">
      <c r="A13" s="228"/>
      <c r="B13" s="231"/>
      <c r="C13" s="235"/>
      <c r="D13" s="8">
        <v>1.4550000000000001</v>
      </c>
      <c r="E13" s="8" t="s">
        <v>37</v>
      </c>
      <c r="F13" s="8">
        <v>449</v>
      </c>
      <c r="G13" s="238"/>
      <c r="H13" s="241"/>
      <c r="I13" s="244"/>
      <c r="J13" s="8" t="s">
        <v>39</v>
      </c>
      <c r="K13" s="248"/>
      <c r="L13" s="251"/>
    </row>
    <row r="14" spans="1:17" ht="12.75" customHeight="1">
      <c r="A14" s="229"/>
      <c r="B14" s="232"/>
      <c r="C14" s="236"/>
      <c r="D14" s="8">
        <v>0.86499999999999999</v>
      </c>
      <c r="E14" s="8" t="s">
        <v>41</v>
      </c>
      <c r="F14" s="8">
        <v>14</v>
      </c>
      <c r="G14" s="239"/>
      <c r="H14" s="242"/>
      <c r="I14" s="245"/>
      <c r="J14" s="8" t="s">
        <v>42</v>
      </c>
      <c r="K14" s="249"/>
      <c r="L14" s="252"/>
    </row>
    <row r="15" spans="1:17">
      <c r="A15" s="8" t="s">
        <v>195</v>
      </c>
      <c r="B15" s="7" t="s">
        <v>196</v>
      </c>
      <c r="C15" s="8" t="s">
        <v>195</v>
      </c>
      <c r="D15" s="7">
        <f>SUM(D11:D14)</f>
        <v>4.12</v>
      </c>
      <c r="E15" s="8" t="s">
        <v>195</v>
      </c>
      <c r="F15" s="7">
        <f>SUM(F11:F14)</f>
        <v>2488</v>
      </c>
      <c r="G15" s="8" t="s">
        <v>195</v>
      </c>
      <c r="H15" s="8" t="s">
        <v>195</v>
      </c>
      <c r="I15" s="8" t="s">
        <v>195</v>
      </c>
      <c r="J15" s="8" t="s">
        <v>195</v>
      </c>
      <c r="K15" s="8" t="s">
        <v>195</v>
      </c>
      <c r="L15" s="8" t="s">
        <v>195</v>
      </c>
    </row>
    <row r="16" spans="1:17">
      <c r="A16" s="109" t="s">
        <v>44</v>
      </c>
      <c r="B16" s="183"/>
      <c r="C16" s="184"/>
      <c r="D16" s="185"/>
      <c r="E16" s="186"/>
      <c r="F16" s="187"/>
      <c r="G16" s="188"/>
      <c r="H16" s="189"/>
      <c r="I16" s="190"/>
      <c r="J16" s="191"/>
      <c r="K16" s="192"/>
      <c r="L16" s="193"/>
    </row>
    <row r="17" spans="1:16" ht="24" customHeight="1">
      <c r="A17" s="36">
        <v>2</v>
      </c>
      <c r="B17" s="36" t="s">
        <v>47</v>
      </c>
      <c r="C17" s="36" t="s">
        <v>6</v>
      </c>
      <c r="D17" s="8">
        <v>1.77</v>
      </c>
      <c r="E17" s="8" t="s">
        <v>49</v>
      </c>
      <c r="F17" s="8">
        <v>256</v>
      </c>
      <c r="G17" s="36" t="s">
        <v>195</v>
      </c>
      <c r="H17" s="36" t="s">
        <v>195</v>
      </c>
      <c r="I17" s="36" t="s">
        <v>195</v>
      </c>
      <c r="J17" s="8" t="s">
        <v>51</v>
      </c>
      <c r="K17" s="195" t="s">
        <v>195</v>
      </c>
      <c r="L17" s="36" t="s">
        <v>198</v>
      </c>
    </row>
    <row r="18" spans="1:16">
      <c r="A18" s="202"/>
      <c r="B18" s="201"/>
      <c r="C18" s="200"/>
      <c r="D18" s="8">
        <v>0.17</v>
      </c>
      <c r="E18" s="8" t="s">
        <v>53</v>
      </c>
      <c r="F18" s="8">
        <v>101</v>
      </c>
      <c r="G18" s="199"/>
      <c r="H18" s="198"/>
      <c r="I18" s="197"/>
      <c r="J18" s="8" t="s">
        <v>54</v>
      </c>
      <c r="K18" s="196"/>
      <c r="L18" s="194"/>
    </row>
    <row r="19" spans="1:16">
      <c r="A19" s="8" t="s">
        <v>195</v>
      </c>
      <c r="B19" s="7" t="s">
        <v>196</v>
      </c>
      <c r="C19" s="8" t="s">
        <v>195</v>
      </c>
      <c r="D19" s="7">
        <f>SUM(D17:D18)</f>
        <v>1.94</v>
      </c>
      <c r="E19" s="8" t="s">
        <v>195</v>
      </c>
      <c r="F19" s="7">
        <f>SUM(F17:F18)</f>
        <v>357</v>
      </c>
      <c r="G19" s="8" t="s">
        <v>195</v>
      </c>
      <c r="H19" s="8" t="s">
        <v>195</v>
      </c>
      <c r="I19" s="8" t="s">
        <v>195</v>
      </c>
      <c r="J19" s="8" t="s">
        <v>195</v>
      </c>
      <c r="K19" s="8" t="s">
        <v>195</v>
      </c>
      <c r="L19" s="8" t="s">
        <v>195</v>
      </c>
    </row>
    <row r="20" spans="1:16">
      <c r="A20" s="109" t="s">
        <v>56</v>
      </c>
      <c r="B20" s="154"/>
      <c r="C20" s="155"/>
      <c r="D20" s="156"/>
      <c r="E20" s="157"/>
      <c r="F20" s="158"/>
      <c r="G20" s="159"/>
      <c r="H20" s="160"/>
      <c r="I20" s="161"/>
      <c r="J20" s="162"/>
      <c r="K20" s="163"/>
      <c r="L20" s="164"/>
    </row>
    <row r="21" spans="1:16" ht="34.5" customHeight="1">
      <c r="A21" s="36">
        <v>3</v>
      </c>
      <c r="B21" s="36" t="s">
        <v>59</v>
      </c>
      <c r="C21" s="36" t="s">
        <v>6</v>
      </c>
      <c r="D21" s="8">
        <v>0.115</v>
      </c>
      <c r="E21" s="8" t="s">
        <v>61</v>
      </c>
      <c r="F21" s="8">
        <v>5655</v>
      </c>
      <c r="G21" s="36" t="s">
        <v>195</v>
      </c>
      <c r="H21" s="36" t="s">
        <v>195</v>
      </c>
      <c r="I21" s="36" t="s">
        <v>195</v>
      </c>
      <c r="J21" s="8" t="s">
        <v>62</v>
      </c>
      <c r="K21" s="172" t="s">
        <v>195</v>
      </c>
      <c r="L21" s="169" t="s">
        <v>198</v>
      </c>
      <c r="P21" s="1"/>
    </row>
    <row r="22" spans="1:16">
      <c r="A22" s="165"/>
      <c r="B22" s="167"/>
      <c r="C22" s="179"/>
      <c r="D22" s="8">
        <v>1.65</v>
      </c>
      <c r="E22" s="8" t="s">
        <v>63</v>
      </c>
      <c r="F22" s="8">
        <v>661</v>
      </c>
      <c r="G22" s="177"/>
      <c r="H22" s="181"/>
      <c r="I22" s="175"/>
      <c r="J22" s="8" t="s">
        <v>65</v>
      </c>
      <c r="K22" s="173"/>
      <c r="L22" s="170"/>
    </row>
    <row r="23" spans="1:16">
      <c r="A23" s="166"/>
      <c r="B23" s="168"/>
      <c r="C23" s="180"/>
      <c r="D23" s="8">
        <v>0.48</v>
      </c>
      <c r="E23" s="8" t="s">
        <v>67</v>
      </c>
      <c r="F23" s="8">
        <v>25</v>
      </c>
      <c r="G23" s="178"/>
      <c r="H23" s="182"/>
      <c r="I23" s="176"/>
      <c r="J23" s="8" t="s">
        <v>69</v>
      </c>
      <c r="K23" s="174"/>
      <c r="L23" s="171"/>
    </row>
    <row r="24" spans="1:16" ht="45" customHeight="1">
      <c r="A24" s="9">
        <v>4</v>
      </c>
      <c r="B24" s="10" t="s">
        <v>71</v>
      </c>
      <c r="C24" s="9" t="s">
        <v>36</v>
      </c>
      <c r="D24" s="9">
        <v>2.16</v>
      </c>
      <c r="E24" s="9" t="s">
        <v>56</v>
      </c>
      <c r="F24" s="9">
        <v>1000</v>
      </c>
      <c r="G24" s="8" t="s">
        <v>195</v>
      </c>
      <c r="H24" s="8" t="s">
        <v>195</v>
      </c>
      <c r="I24" s="8" t="s">
        <v>195</v>
      </c>
      <c r="J24" s="11" t="s">
        <v>74</v>
      </c>
      <c r="K24" s="8" t="s">
        <v>195</v>
      </c>
      <c r="L24" s="8" t="s">
        <v>198</v>
      </c>
    </row>
    <row r="25" spans="1:16">
      <c r="A25" s="8" t="s">
        <v>195</v>
      </c>
      <c r="B25" s="7" t="s">
        <v>196</v>
      </c>
      <c r="C25" s="8" t="s">
        <v>195</v>
      </c>
      <c r="D25" s="12">
        <f>SUM(D21:D24)</f>
        <v>4.4050000000000002</v>
      </c>
      <c r="E25" s="8" t="s">
        <v>195</v>
      </c>
      <c r="F25" s="12">
        <f>SUM(F21:F24)</f>
        <v>7341</v>
      </c>
      <c r="G25" s="8" t="s">
        <v>195</v>
      </c>
      <c r="H25" s="8" t="s">
        <v>195</v>
      </c>
      <c r="I25" s="8" t="s">
        <v>195</v>
      </c>
      <c r="J25" s="8" t="s">
        <v>195</v>
      </c>
      <c r="K25" s="8" t="s">
        <v>195</v>
      </c>
      <c r="L25" s="8" t="s">
        <v>195</v>
      </c>
    </row>
    <row r="26" spans="1:16">
      <c r="A26" s="109" t="s">
        <v>76</v>
      </c>
      <c r="B26" s="110"/>
      <c r="C26" s="111"/>
      <c r="D26" s="112"/>
      <c r="E26" s="113"/>
      <c r="F26" s="114"/>
      <c r="G26" s="115"/>
      <c r="H26" s="116"/>
      <c r="I26" s="117"/>
      <c r="J26" s="118"/>
      <c r="K26" s="119"/>
      <c r="L26" s="120"/>
    </row>
    <row r="27" spans="1:16">
      <c r="A27" s="36">
        <v>5</v>
      </c>
      <c r="B27" s="36" t="s">
        <v>78</v>
      </c>
      <c r="C27" s="36" t="s">
        <v>6</v>
      </c>
      <c r="D27" s="8">
        <v>1.69</v>
      </c>
      <c r="E27" s="8" t="s">
        <v>80</v>
      </c>
      <c r="F27" s="8">
        <v>696</v>
      </c>
      <c r="G27" s="36" t="s">
        <v>195</v>
      </c>
      <c r="H27" s="36" t="s">
        <v>195</v>
      </c>
      <c r="I27" s="36" t="s">
        <v>195</v>
      </c>
      <c r="J27" s="8" t="s">
        <v>82</v>
      </c>
      <c r="K27" s="36" t="s">
        <v>195</v>
      </c>
      <c r="L27" s="36" t="s">
        <v>198</v>
      </c>
      <c r="P27" s="133"/>
    </row>
    <row r="28" spans="1:16">
      <c r="A28" s="121"/>
      <c r="B28" s="125"/>
      <c r="C28" s="129"/>
      <c r="D28" s="8">
        <v>0.64</v>
      </c>
      <c r="E28" s="8" t="s">
        <v>85</v>
      </c>
      <c r="F28" s="8">
        <v>69</v>
      </c>
      <c r="G28" s="134"/>
      <c r="H28" s="150"/>
      <c r="I28" s="138"/>
      <c r="J28" s="8" t="s">
        <v>87</v>
      </c>
      <c r="K28" s="142"/>
      <c r="L28" s="146"/>
      <c r="P28" s="133"/>
    </row>
    <row r="29" spans="1:16">
      <c r="A29" s="122"/>
      <c r="B29" s="126"/>
      <c r="C29" s="130"/>
      <c r="D29" s="8">
        <v>2.0350000000000001</v>
      </c>
      <c r="E29" s="8" t="s">
        <v>90</v>
      </c>
      <c r="F29" s="8">
        <v>208</v>
      </c>
      <c r="G29" s="135"/>
      <c r="H29" s="151"/>
      <c r="I29" s="139"/>
      <c r="J29" s="8" t="s">
        <v>92</v>
      </c>
      <c r="K29" s="143"/>
      <c r="L29" s="147"/>
      <c r="P29" s="133"/>
    </row>
    <row r="30" spans="1:16" ht="25.5">
      <c r="A30" s="123"/>
      <c r="B30" s="127"/>
      <c r="C30" s="131"/>
      <c r="D30" s="8">
        <v>0.83499999999999996</v>
      </c>
      <c r="E30" s="8" t="s">
        <v>94</v>
      </c>
      <c r="F30" s="8">
        <v>26</v>
      </c>
      <c r="G30" s="136"/>
      <c r="H30" s="152"/>
      <c r="I30" s="140"/>
      <c r="J30" s="8" t="s">
        <v>98</v>
      </c>
      <c r="K30" s="144"/>
      <c r="L30" s="148"/>
      <c r="P30" s="2"/>
    </row>
    <row r="31" spans="1:16" ht="21" customHeight="1">
      <c r="A31" s="124"/>
      <c r="B31" s="128"/>
      <c r="C31" s="132"/>
      <c r="D31" s="8">
        <v>1.4750000000000001</v>
      </c>
      <c r="E31" s="8" t="s">
        <v>100</v>
      </c>
      <c r="F31" s="8">
        <v>208</v>
      </c>
      <c r="G31" s="137"/>
      <c r="H31" s="153"/>
      <c r="I31" s="141"/>
      <c r="J31" s="8" t="s">
        <v>101</v>
      </c>
      <c r="K31" s="145"/>
      <c r="L31" s="149"/>
      <c r="P31" s="2"/>
    </row>
    <row r="32" spans="1:16" ht="32.25" customHeight="1">
      <c r="A32" s="25">
        <v>6</v>
      </c>
      <c r="B32" s="36" t="s">
        <v>102</v>
      </c>
      <c r="C32" s="25" t="s">
        <v>103</v>
      </c>
      <c r="D32" s="9">
        <v>0.88</v>
      </c>
      <c r="E32" s="9" t="s">
        <v>104</v>
      </c>
      <c r="F32" s="9">
        <v>42</v>
      </c>
      <c r="G32" s="25" t="s">
        <v>195</v>
      </c>
      <c r="H32" s="25" t="s">
        <v>195</v>
      </c>
      <c r="I32" s="25" t="s">
        <v>195</v>
      </c>
      <c r="J32" s="8" t="s">
        <v>106</v>
      </c>
      <c r="K32" s="25" t="s">
        <v>195</v>
      </c>
      <c r="L32" s="36" t="s">
        <v>198</v>
      </c>
      <c r="P32" s="2"/>
    </row>
    <row r="33" spans="1:12" ht="25.5">
      <c r="A33" s="312"/>
      <c r="B33" s="317"/>
      <c r="C33" s="322"/>
      <c r="D33" s="9">
        <v>0.90500000000000003</v>
      </c>
      <c r="E33" s="9" t="s">
        <v>108</v>
      </c>
      <c r="F33" s="9">
        <v>31</v>
      </c>
      <c r="G33" s="330"/>
      <c r="H33" s="42"/>
      <c r="I33" s="31"/>
      <c r="J33" s="8" t="s">
        <v>110</v>
      </c>
      <c r="K33" s="26"/>
      <c r="L33" s="37"/>
    </row>
    <row r="34" spans="1:12" ht="25.5">
      <c r="A34" s="313"/>
      <c r="B34" s="318"/>
      <c r="C34" s="323"/>
      <c r="D34" s="9">
        <v>1.5149999999999999</v>
      </c>
      <c r="E34" s="9" t="s">
        <v>113</v>
      </c>
      <c r="F34" s="9">
        <v>233</v>
      </c>
      <c r="G34" s="331"/>
      <c r="H34" s="43"/>
      <c r="I34" s="32"/>
      <c r="J34" s="8" t="s">
        <v>114</v>
      </c>
      <c r="K34" s="27"/>
      <c r="L34" s="38"/>
    </row>
    <row r="35" spans="1:12" ht="25.5">
      <c r="A35" s="314"/>
      <c r="B35" s="319"/>
      <c r="C35" s="324"/>
      <c r="D35" s="9">
        <v>0.73499999999999999</v>
      </c>
      <c r="E35" s="9" t="s">
        <v>116</v>
      </c>
      <c r="F35" s="9">
        <v>395</v>
      </c>
      <c r="G35" s="332"/>
      <c r="H35" s="44"/>
      <c r="I35" s="33"/>
      <c r="J35" s="8" t="s">
        <v>117</v>
      </c>
      <c r="K35" s="28"/>
      <c r="L35" s="39"/>
    </row>
    <row r="36" spans="1:12" ht="25.5">
      <c r="A36" s="315"/>
      <c r="B36" s="320"/>
      <c r="C36" s="325"/>
      <c r="D36" s="9">
        <v>0.82499999999999996</v>
      </c>
      <c r="E36" s="9" t="s">
        <v>120</v>
      </c>
      <c r="F36" s="9">
        <v>139</v>
      </c>
      <c r="G36" s="333"/>
      <c r="H36" s="45"/>
      <c r="I36" s="34"/>
      <c r="J36" s="8" t="s">
        <v>121</v>
      </c>
      <c r="K36" s="29"/>
      <c r="L36" s="40"/>
    </row>
    <row r="37" spans="1:12" ht="25.5">
      <c r="A37" s="316"/>
      <c r="B37" s="321"/>
      <c r="C37" s="326"/>
      <c r="D37" s="9">
        <v>0.65100000000000002</v>
      </c>
      <c r="E37" s="9" t="s">
        <v>124</v>
      </c>
      <c r="F37" s="9">
        <v>5000</v>
      </c>
      <c r="G37" s="334"/>
      <c r="H37" s="46"/>
      <c r="I37" s="35"/>
      <c r="J37" s="8" t="s">
        <v>126</v>
      </c>
      <c r="K37" s="30"/>
      <c r="L37" s="41"/>
    </row>
    <row r="38" spans="1:12">
      <c r="A38" s="8" t="s">
        <v>195</v>
      </c>
      <c r="B38" s="7" t="s">
        <v>196</v>
      </c>
      <c r="C38" s="8" t="s">
        <v>195</v>
      </c>
      <c r="D38" s="12">
        <f>SUM(D27:D37)</f>
        <v>12.186</v>
      </c>
      <c r="E38" s="8" t="s">
        <v>195</v>
      </c>
      <c r="F38" s="12">
        <f>SUM(F27:F37)</f>
        <v>7047</v>
      </c>
      <c r="G38" s="8" t="s">
        <v>195</v>
      </c>
      <c r="H38" s="8" t="s">
        <v>195</v>
      </c>
      <c r="I38" s="8" t="s">
        <v>195</v>
      </c>
      <c r="J38" s="8" t="s">
        <v>195</v>
      </c>
      <c r="K38" s="8" t="s">
        <v>195</v>
      </c>
      <c r="L38" s="8" t="s">
        <v>195</v>
      </c>
    </row>
    <row r="39" spans="1:12">
      <c r="A39" s="49" t="s">
        <v>130</v>
      </c>
      <c r="B39" s="95"/>
      <c r="C39" s="96"/>
      <c r="D39" s="97"/>
      <c r="E39" s="98"/>
      <c r="F39" s="99"/>
      <c r="G39" s="100"/>
      <c r="H39" s="101"/>
      <c r="I39" s="102"/>
      <c r="J39" s="103"/>
      <c r="K39" s="104"/>
      <c r="L39" s="105"/>
    </row>
    <row r="40" spans="1:12" ht="18.75" customHeight="1">
      <c r="A40" s="25">
        <v>7</v>
      </c>
      <c r="B40" s="36" t="s">
        <v>133</v>
      </c>
      <c r="C40" s="25" t="s">
        <v>6</v>
      </c>
      <c r="D40" s="25">
        <v>3.044</v>
      </c>
      <c r="E40" s="9" t="s">
        <v>135</v>
      </c>
      <c r="F40" s="25">
        <v>397</v>
      </c>
      <c r="G40" s="25" t="s">
        <v>195</v>
      </c>
      <c r="H40" s="25" t="s">
        <v>195</v>
      </c>
      <c r="I40" s="25" t="s">
        <v>195</v>
      </c>
      <c r="J40" s="25" t="s">
        <v>137</v>
      </c>
      <c r="K40" s="25" t="s">
        <v>195</v>
      </c>
      <c r="L40" s="36" t="s">
        <v>198</v>
      </c>
    </row>
    <row r="41" spans="1:12" ht="23.25" customHeight="1">
      <c r="A41" s="327"/>
      <c r="B41" s="328"/>
      <c r="C41" s="329"/>
      <c r="D41" s="337"/>
      <c r="E41" s="9" t="s">
        <v>139</v>
      </c>
      <c r="F41" s="336"/>
      <c r="G41" s="335"/>
      <c r="H41" s="47"/>
      <c r="I41" s="108"/>
      <c r="J41" s="107"/>
      <c r="K41" s="106"/>
      <c r="L41" s="48"/>
    </row>
    <row r="42" spans="1:12">
      <c r="A42" s="8" t="s">
        <v>195</v>
      </c>
      <c r="B42" s="7" t="s">
        <v>196</v>
      </c>
      <c r="C42" s="8" t="s">
        <v>195</v>
      </c>
      <c r="D42" s="12">
        <v>3.044</v>
      </c>
      <c r="E42" s="8" t="s">
        <v>195</v>
      </c>
      <c r="F42" s="12">
        <f>SUM(F40:F41)</f>
        <v>397</v>
      </c>
      <c r="G42" s="8" t="s">
        <v>195</v>
      </c>
      <c r="H42" s="8" t="s">
        <v>195</v>
      </c>
      <c r="I42" s="8" t="s">
        <v>195</v>
      </c>
      <c r="J42" s="8" t="s">
        <v>195</v>
      </c>
      <c r="K42" s="8" t="s">
        <v>195</v>
      </c>
      <c r="L42" s="8" t="s">
        <v>195</v>
      </c>
    </row>
    <row r="43" spans="1:12">
      <c r="A43" s="49" t="s">
        <v>144</v>
      </c>
      <c r="B43" s="84"/>
      <c r="C43" s="85"/>
      <c r="D43" s="86"/>
      <c r="E43" s="87"/>
      <c r="F43" s="88"/>
      <c r="G43" s="89"/>
      <c r="H43" s="90"/>
      <c r="I43" s="91"/>
      <c r="J43" s="92"/>
      <c r="K43" s="93"/>
      <c r="L43" s="94"/>
    </row>
    <row r="44" spans="1:12" ht="42" customHeight="1">
      <c r="A44" s="13">
        <v>8</v>
      </c>
      <c r="B44" s="10" t="s">
        <v>146</v>
      </c>
      <c r="C44" s="13" t="s">
        <v>6</v>
      </c>
      <c r="D44" s="13">
        <v>0.65</v>
      </c>
      <c r="E44" s="13" t="s">
        <v>148</v>
      </c>
      <c r="F44" s="13">
        <v>430</v>
      </c>
      <c r="G44" s="8" t="s">
        <v>195</v>
      </c>
      <c r="H44" s="8" t="s">
        <v>195</v>
      </c>
      <c r="I44" s="8" t="s">
        <v>195</v>
      </c>
      <c r="J44" s="13" t="s">
        <v>150</v>
      </c>
      <c r="K44" s="8" t="s">
        <v>195</v>
      </c>
      <c r="L44" s="14" t="s">
        <v>198</v>
      </c>
    </row>
    <row r="45" spans="1:12">
      <c r="A45" s="8" t="s">
        <v>195</v>
      </c>
      <c r="B45" s="7" t="s">
        <v>196</v>
      </c>
      <c r="C45" s="8" t="s">
        <v>195</v>
      </c>
      <c r="D45" s="15">
        <v>0.65</v>
      </c>
      <c r="E45" s="8" t="s">
        <v>195</v>
      </c>
      <c r="F45" s="15">
        <v>430</v>
      </c>
      <c r="G45" s="8" t="s">
        <v>195</v>
      </c>
      <c r="H45" s="8" t="s">
        <v>195</v>
      </c>
      <c r="I45" s="8" t="s">
        <v>195</v>
      </c>
      <c r="J45" s="8" t="s">
        <v>195</v>
      </c>
      <c r="K45" s="8" t="s">
        <v>195</v>
      </c>
      <c r="L45" s="8" t="s">
        <v>195</v>
      </c>
    </row>
    <row r="46" spans="1:12">
      <c r="A46" s="72" t="s">
        <v>154</v>
      </c>
      <c r="B46" s="73"/>
      <c r="C46" s="74"/>
      <c r="D46" s="75"/>
      <c r="E46" s="76"/>
      <c r="F46" s="77"/>
      <c r="G46" s="78"/>
      <c r="H46" s="79"/>
      <c r="I46" s="80"/>
      <c r="J46" s="81"/>
      <c r="K46" s="82"/>
      <c r="L46" s="83"/>
    </row>
    <row r="47" spans="1:12" ht="27.75" customHeight="1">
      <c r="A47" s="65">
        <v>9</v>
      </c>
      <c r="B47" s="343" t="s">
        <v>157</v>
      </c>
      <c r="C47" s="65" t="s">
        <v>6</v>
      </c>
      <c r="D47" s="13">
        <v>1.4</v>
      </c>
      <c r="E47" s="14" t="s">
        <v>159</v>
      </c>
      <c r="F47" s="16">
        <v>250</v>
      </c>
      <c r="G47" s="65" t="s">
        <v>195</v>
      </c>
      <c r="H47" s="65" t="s">
        <v>195</v>
      </c>
      <c r="I47" s="65" t="s">
        <v>195</v>
      </c>
      <c r="J47" s="14" t="s">
        <v>161</v>
      </c>
      <c r="K47" s="65" t="s">
        <v>195</v>
      </c>
      <c r="L47" s="61" t="s">
        <v>198</v>
      </c>
    </row>
    <row r="48" spans="1:12" ht="15">
      <c r="A48" s="66"/>
      <c r="B48" s="344"/>
      <c r="C48" s="342"/>
      <c r="D48" s="13">
        <v>1.23</v>
      </c>
      <c r="E48" s="13" t="s">
        <v>164</v>
      </c>
      <c r="F48" s="16">
        <v>40</v>
      </c>
      <c r="G48" s="338"/>
      <c r="H48" s="339"/>
      <c r="I48" s="340"/>
      <c r="J48" s="14" t="s">
        <v>166</v>
      </c>
      <c r="K48" s="341"/>
      <c r="L48" s="62"/>
    </row>
    <row r="49" spans="1:12" ht="26.1" customHeight="1">
      <c r="A49" s="65">
        <v>10</v>
      </c>
      <c r="B49" s="36" t="s">
        <v>168</v>
      </c>
      <c r="C49" s="25" t="s">
        <v>6</v>
      </c>
      <c r="D49" s="13">
        <v>0.755</v>
      </c>
      <c r="E49" s="9" t="s">
        <v>169</v>
      </c>
      <c r="F49" s="9">
        <v>250</v>
      </c>
      <c r="G49" s="25" t="s">
        <v>195</v>
      </c>
      <c r="H49" s="25" t="s">
        <v>195</v>
      </c>
      <c r="I49" s="25" t="s">
        <v>195</v>
      </c>
      <c r="J49" s="14" t="s">
        <v>171</v>
      </c>
      <c r="K49" s="25" t="s">
        <v>195</v>
      </c>
      <c r="L49" s="61" t="s">
        <v>198</v>
      </c>
    </row>
    <row r="50" spans="1:12" ht="51.75" customHeight="1">
      <c r="A50" s="69"/>
      <c r="B50" s="70"/>
      <c r="C50" s="71"/>
      <c r="D50" s="13">
        <v>0.38</v>
      </c>
      <c r="E50" s="9" t="s">
        <v>174</v>
      </c>
      <c r="F50" s="9">
        <v>100</v>
      </c>
      <c r="G50" s="63"/>
      <c r="H50" s="68"/>
      <c r="I50" s="67"/>
      <c r="J50" s="9" t="s">
        <v>176</v>
      </c>
      <c r="K50" s="64"/>
      <c r="L50" s="62"/>
    </row>
    <row r="51" spans="1:12" ht="39.75" customHeight="1">
      <c r="A51" s="9">
        <v>11</v>
      </c>
      <c r="B51" s="8" t="s">
        <v>178</v>
      </c>
      <c r="C51" s="9" t="s">
        <v>6</v>
      </c>
      <c r="D51" s="9">
        <v>0.86</v>
      </c>
      <c r="E51" s="9" t="s">
        <v>180</v>
      </c>
      <c r="F51" s="9">
        <v>100</v>
      </c>
      <c r="G51" s="8" t="s">
        <v>195</v>
      </c>
      <c r="H51" s="8" t="s">
        <v>195</v>
      </c>
      <c r="I51" s="8" t="s">
        <v>195</v>
      </c>
      <c r="J51" s="9" t="s">
        <v>182</v>
      </c>
      <c r="K51" s="8" t="s">
        <v>195</v>
      </c>
      <c r="L51" s="8" t="s">
        <v>198</v>
      </c>
    </row>
    <row r="52" spans="1:12">
      <c r="A52" s="8" t="s">
        <v>195</v>
      </c>
      <c r="B52" s="7" t="s">
        <v>196</v>
      </c>
      <c r="C52" s="8" t="s">
        <v>195</v>
      </c>
      <c r="D52" s="12">
        <f>SUM(D47:D51)</f>
        <v>4.625</v>
      </c>
      <c r="E52" s="8" t="s">
        <v>195</v>
      </c>
      <c r="F52" s="12">
        <f>SUM(F47:F51)</f>
        <v>740</v>
      </c>
      <c r="G52" s="8" t="s">
        <v>195</v>
      </c>
      <c r="H52" s="8" t="s">
        <v>195</v>
      </c>
      <c r="I52" s="8" t="s">
        <v>195</v>
      </c>
      <c r="J52" s="8" t="s">
        <v>195</v>
      </c>
      <c r="K52" s="8" t="s">
        <v>195</v>
      </c>
      <c r="L52" s="8" t="s">
        <v>195</v>
      </c>
    </row>
    <row r="53" spans="1:12">
      <c r="A53" s="49" t="s">
        <v>2</v>
      </c>
      <c r="B53" s="50"/>
      <c r="C53" s="51"/>
      <c r="D53" s="52"/>
      <c r="E53" s="53"/>
      <c r="F53" s="54"/>
      <c r="G53" s="55"/>
      <c r="H53" s="56"/>
      <c r="I53" s="57"/>
      <c r="J53" s="58"/>
      <c r="K53" s="59"/>
      <c r="L53" s="60"/>
    </row>
    <row r="54" spans="1:12" ht="41.25" customHeight="1">
      <c r="A54" s="9">
        <v>12</v>
      </c>
      <c r="B54" s="8" t="s">
        <v>5</v>
      </c>
      <c r="C54" s="9" t="s">
        <v>6</v>
      </c>
      <c r="D54" s="9">
        <v>1.534</v>
      </c>
      <c r="E54" s="9" t="s">
        <v>8</v>
      </c>
      <c r="F54" s="9">
        <v>100</v>
      </c>
      <c r="G54" s="8" t="s">
        <v>195</v>
      </c>
      <c r="H54" s="8" t="s">
        <v>195</v>
      </c>
      <c r="I54" s="8" t="s">
        <v>195</v>
      </c>
      <c r="J54" s="8" t="s">
        <v>11</v>
      </c>
      <c r="K54" s="8" t="s">
        <v>195</v>
      </c>
      <c r="L54" s="8" t="s">
        <v>198</v>
      </c>
    </row>
    <row r="55" spans="1:12" ht="40.5" customHeight="1">
      <c r="A55" s="9">
        <v>13</v>
      </c>
      <c r="B55" s="8" t="s">
        <v>15</v>
      </c>
      <c r="C55" s="9" t="s">
        <v>6</v>
      </c>
      <c r="D55" s="9">
        <v>0.73499999999999999</v>
      </c>
      <c r="E55" s="9" t="s">
        <v>17</v>
      </c>
      <c r="F55" s="9">
        <v>100</v>
      </c>
      <c r="G55" s="8" t="s">
        <v>195</v>
      </c>
      <c r="H55" s="8" t="s">
        <v>195</v>
      </c>
      <c r="I55" s="8" t="s">
        <v>195</v>
      </c>
      <c r="J55" s="9" t="s">
        <v>20</v>
      </c>
      <c r="K55" s="8" t="s">
        <v>195</v>
      </c>
      <c r="L55" s="8" t="s">
        <v>198</v>
      </c>
    </row>
    <row r="56" spans="1:12">
      <c r="A56" s="8" t="s">
        <v>195</v>
      </c>
      <c r="B56" s="7" t="s">
        <v>196</v>
      </c>
      <c r="C56" s="8" t="s">
        <v>195</v>
      </c>
      <c r="D56" s="12">
        <f>SUM(D54:D55)</f>
        <v>2.2690000000000001</v>
      </c>
      <c r="E56" s="8" t="s">
        <v>195</v>
      </c>
      <c r="F56" s="12">
        <v>200</v>
      </c>
      <c r="G56" s="8" t="s">
        <v>195</v>
      </c>
      <c r="H56" s="8" t="s">
        <v>195</v>
      </c>
      <c r="I56" s="8" t="s">
        <v>195</v>
      </c>
      <c r="J56" s="8" t="s">
        <v>195</v>
      </c>
      <c r="K56" s="8" t="s">
        <v>195</v>
      </c>
      <c r="L56" s="8" t="s">
        <v>195</v>
      </c>
    </row>
    <row r="57" spans="1:12">
      <c r="A57" s="72" t="s">
        <v>27</v>
      </c>
      <c r="B57" s="301"/>
      <c r="C57" s="302"/>
      <c r="D57" s="303"/>
      <c r="E57" s="304"/>
      <c r="F57" s="305"/>
      <c r="G57" s="306"/>
      <c r="H57" s="307"/>
      <c r="I57" s="308"/>
      <c r="J57" s="309"/>
      <c r="K57" s="310"/>
      <c r="L57" s="311"/>
    </row>
    <row r="58" spans="1:12" ht="40.5" customHeight="1">
      <c r="A58" s="13">
        <v>14</v>
      </c>
      <c r="B58" s="10" t="s">
        <v>30</v>
      </c>
      <c r="C58" s="13" t="s">
        <v>6</v>
      </c>
      <c r="D58" s="13">
        <v>0.185</v>
      </c>
      <c r="E58" s="13" t="s">
        <v>32</v>
      </c>
      <c r="F58" s="13">
        <v>361</v>
      </c>
      <c r="G58" s="8" t="s">
        <v>195</v>
      </c>
      <c r="H58" s="8" t="s">
        <v>195</v>
      </c>
      <c r="I58" s="8" t="s">
        <v>195</v>
      </c>
      <c r="J58" s="13" t="s">
        <v>34</v>
      </c>
      <c r="K58" s="8" t="s">
        <v>195</v>
      </c>
      <c r="L58" s="8" t="s">
        <v>198</v>
      </c>
    </row>
    <row r="59" spans="1:12" ht="41.25" customHeight="1">
      <c r="A59" s="13">
        <v>15</v>
      </c>
      <c r="B59" s="10" t="s">
        <v>35</v>
      </c>
      <c r="C59" s="13" t="s">
        <v>36</v>
      </c>
      <c r="D59" s="13">
        <v>0.94499999999999995</v>
      </c>
      <c r="E59" s="14" t="s">
        <v>38</v>
      </c>
      <c r="F59" s="13">
        <v>76</v>
      </c>
      <c r="G59" s="8" t="s">
        <v>195</v>
      </c>
      <c r="H59" s="8" t="s">
        <v>195</v>
      </c>
      <c r="I59" s="8" t="s">
        <v>195</v>
      </c>
      <c r="J59" s="13" t="s">
        <v>40</v>
      </c>
      <c r="K59" s="8" t="s">
        <v>195</v>
      </c>
      <c r="L59" s="8" t="s">
        <v>198</v>
      </c>
    </row>
    <row r="60" spans="1:12">
      <c r="A60" s="8" t="s">
        <v>195</v>
      </c>
      <c r="B60" s="7" t="s">
        <v>196</v>
      </c>
      <c r="C60" s="8" t="s">
        <v>195</v>
      </c>
      <c r="D60" s="12">
        <f>SUM(D58:D59)</f>
        <v>1.1299999999999999</v>
      </c>
      <c r="E60" s="8" t="s">
        <v>195</v>
      </c>
      <c r="F60" s="12">
        <f>SUM(F58:F59)</f>
        <v>437</v>
      </c>
      <c r="G60" s="8" t="s">
        <v>195</v>
      </c>
      <c r="H60" s="8" t="s">
        <v>195</v>
      </c>
      <c r="I60" s="8" t="s">
        <v>195</v>
      </c>
      <c r="J60" s="8" t="s">
        <v>195</v>
      </c>
      <c r="K60" s="8" t="s">
        <v>195</v>
      </c>
      <c r="L60" s="8" t="s">
        <v>195</v>
      </c>
    </row>
    <row r="61" spans="1:12">
      <c r="A61" s="49" t="s">
        <v>43</v>
      </c>
      <c r="B61" s="290"/>
      <c r="C61" s="291"/>
      <c r="D61" s="292"/>
      <c r="E61" s="293"/>
      <c r="F61" s="294"/>
      <c r="G61" s="295"/>
      <c r="H61" s="296"/>
      <c r="I61" s="297"/>
      <c r="J61" s="298"/>
      <c r="K61" s="299"/>
      <c r="L61" s="300"/>
    </row>
    <row r="62" spans="1:12" ht="45.75" customHeight="1">
      <c r="A62" s="9">
        <v>16</v>
      </c>
      <c r="B62" s="10" t="s">
        <v>45</v>
      </c>
      <c r="C62" s="9" t="s">
        <v>6</v>
      </c>
      <c r="D62" s="9">
        <v>0.42899999999999999</v>
      </c>
      <c r="E62" s="9" t="s">
        <v>46</v>
      </c>
      <c r="F62" s="9">
        <v>651</v>
      </c>
      <c r="G62" s="8" t="s">
        <v>195</v>
      </c>
      <c r="H62" s="8" t="s">
        <v>195</v>
      </c>
      <c r="I62" s="8" t="s">
        <v>195</v>
      </c>
      <c r="J62" s="8" t="s">
        <v>48</v>
      </c>
      <c r="K62" s="8" t="s">
        <v>195</v>
      </c>
      <c r="L62" s="8" t="s">
        <v>198</v>
      </c>
    </row>
    <row r="63" spans="1:12" ht="42.75" customHeight="1">
      <c r="A63" s="9">
        <v>17</v>
      </c>
      <c r="B63" s="14" t="s">
        <v>50</v>
      </c>
      <c r="C63" s="9" t="s">
        <v>36</v>
      </c>
      <c r="D63" s="9">
        <v>3.31</v>
      </c>
      <c r="E63" s="9" t="s">
        <v>43</v>
      </c>
      <c r="F63" s="9">
        <v>700</v>
      </c>
      <c r="G63" s="8" t="s">
        <v>195</v>
      </c>
      <c r="H63" s="8" t="s">
        <v>195</v>
      </c>
      <c r="I63" s="8" t="s">
        <v>195</v>
      </c>
      <c r="J63" s="9" t="s">
        <v>52</v>
      </c>
      <c r="K63" s="8" t="s">
        <v>195</v>
      </c>
      <c r="L63" s="8" t="s">
        <v>198</v>
      </c>
    </row>
    <row r="64" spans="1:12">
      <c r="A64" s="8" t="s">
        <v>195</v>
      </c>
      <c r="B64" s="7" t="s">
        <v>196</v>
      </c>
      <c r="C64" s="8" t="s">
        <v>195</v>
      </c>
      <c r="D64" s="12">
        <f>SUM(D62:D63)</f>
        <v>3.7389999999999999</v>
      </c>
      <c r="E64" s="8" t="s">
        <v>195</v>
      </c>
      <c r="F64" s="12">
        <f>SUM(F62:F63)</f>
        <v>1351</v>
      </c>
      <c r="G64" s="8" t="s">
        <v>195</v>
      </c>
      <c r="H64" s="8" t="s">
        <v>195</v>
      </c>
      <c r="I64" s="8" t="s">
        <v>195</v>
      </c>
      <c r="J64" s="8" t="s">
        <v>195</v>
      </c>
      <c r="K64" s="8" t="s">
        <v>195</v>
      </c>
      <c r="L64" s="8" t="s">
        <v>195</v>
      </c>
    </row>
    <row r="65" spans="1:12">
      <c r="A65" s="49" t="s">
        <v>55</v>
      </c>
      <c r="B65" s="279"/>
      <c r="C65" s="280"/>
      <c r="D65" s="281"/>
      <c r="E65" s="282"/>
      <c r="F65" s="283"/>
      <c r="G65" s="284"/>
      <c r="H65" s="285"/>
      <c r="I65" s="286"/>
      <c r="J65" s="287"/>
      <c r="K65" s="288"/>
      <c r="L65" s="289"/>
    </row>
    <row r="66" spans="1:12" ht="42.75" customHeight="1">
      <c r="A66" s="9">
        <v>18</v>
      </c>
      <c r="B66" s="8" t="s">
        <v>57</v>
      </c>
      <c r="C66" s="9" t="s">
        <v>6</v>
      </c>
      <c r="D66" s="9">
        <v>1.4510000000000001</v>
      </c>
      <c r="E66" s="9" t="s">
        <v>58</v>
      </c>
      <c r="F66" s="9">
        <v>999</v>
      </c>
      <c r="G66" s="8" t="s">
        <v>195</v>
      </c>
      <c r="H66" s="8" t="s">
        <v>195</v>
      </c>
      <c r="I66" s="8" t="s">
        <v>195</v>
      </c>
      <c r="J66" s="9" t="s">
        <v>60</v>
      </c>
      <c r="K66" s="8" t="s">
        <v>195</v>
      </c>
      <c r="L66" s="8" t="s">
        <v>198</v>
      </c>
    </row>
    <row r="67" spans="1:12">
      <c r="A67" s="8" t="s">
        <v>195</v>
      </c>
      <c r="B67" s="7" t="s">
        <v>196</v>
      </c>
      <c r="C67" s="8" t="s">
        <v>195</v>
      </c>
      <c r="D67" s="12">
        <v>1.4510000000000001</v>
      </c>
      <c r="E67" s="8" t="s">
        <v>195</v>
      </c>
      <c r="F67" s="12">
        <v>999</v>
      </c>
      <c r="G67" s="8" t="s">
        <v>195</v>
      </c>
      <c r="H67" s="8" t="s">
        <v>195</v>
      </c>
      <c r="I67" s="8" t="s">
        <v>195</v>
      </c>
      <c r="J67" s="8" t="s">
        <v>195</v>
      </c>
      <c r="K67" s="8" t="s">
        <v>195</v>
      </c>
      <c r="L67" s="8" t="s">
        <v>195</v>
      </c>
    </row>
    <row r="68" spans="1:12">
      <c r="A68" s="49" t="s">
        <v>64</v>
      </c>
      <c r="B68" s="268"/>
      <c r="C68" s="269"/>
      <c r="D68" s="270"/>
      <c r="E68" s="271"/>
      <c r="F68" s="272"/>
      <c r="G68" s="273"/>
      <c r="H68" s="274"/>
      <c r="I68" s="275"/>
      <c r="J68" s="276"/>
      <c r="K68" s="277"/>
      <c r="L68" s="278"/>
    </row>
    <row r="69" spans="1:12" ht="48" customHeight="1">
      <c r="A69" s="9">
        <v>19</v>
      </c>
      <c r="B69" s="8" t="s">
        <v>66</v>
      </c>
      <c r="C69" s="9" t="s">
        <v>68</v>
      </c>
      <c r="D69" s="9">
        <v>0.21</v>
      </c>
      <c r="E69" s="9" t="s">
        <v>64</v>
      </c>
      <c r="F69" s="9">
        <v>1000</v>
      </c>
      <c r="G69" s="8" t="s">
        <v>195</v>
      </c>
      <c r="H69" s="8" t="s">
        <v>195</v>
      </c>
      <c r="I69" s="8" t="s">
        <v>195</v>
      </c>
      <c r="J69" s="9" t="s">
        <v>70</v>
      </c>
      <c r="K69" s="8" t="s">
        <v>195</v>
      </c>
      <c r="L69" s="8" t="s">
        <v>198</v>
      </c>
    </row>
    <row r="70" spans="1:12" ht="58.5" customHeight="1">
      <c r="A70" s="9">
        <v>20</v>
      </c>
      <c r="B70" s="17" t="s">
        <v>72</v>
      </c>
      <c r="C70" s="9" t="s">
        <v>6</v>
      </c>
      <c r="D70" s="9">
        <v>1.1200000000000001</v>
      </c>
      <c r="E70" s="9" t="s">
        <v>73</v>
      </c>
      <c r="F70" s="9">
        <v>300</v>
      </c>
      <c r="G70" s="8" t="s">
        <v>195</v>
      </c>
      <c r="H70" s="8" t="s">
        <v>195</v>
      </c>
      <c r="I70" s="8" t="s">
        <v>195</v>
      </c>
      <c r="J70" s="9" t="s">
        <v>75</v>
      </c>
      <c r="K70" s="8" t="s">
        <v>195</v>
      </c>
      <c r="L70" s="8" t="s">
        <v>198</v>
      </c>
    </row>
    <row r="71" spans="1:12">
      <c r="A71" s="8" t="s">
        <v>195</v>
      </c>
      <c r="B71" s="7" t="s">
        <v>196</v>
      </c>
      <c r="C71" s="8" t="s">
        <v>195</v>
      </c>
      <c r="D71" s="12">
        <f>SUM(D69:D70)</f>
        <v>1.33</v>
      </c>
      <c r="E71" s="8" t="s">
        <v>195</v>
      </c>
      <c r="F71" s="12">
        <f>SUM(F69:F70)</f>
        <v>1300</v>
      </c>
      <c r="G71" s="8" t="s">
        <v>195</v>
      </c>
      <c r="H71" s="8" t="s">
        <v>195</v>
      </c>
      <c r="I71" s="8" t="s">
        <v>195</v>
      </c>
      <c r="J71" s="8" t="s">
        <v>195</v>
      </c>
      <c r="K71" s="8" t="s">
        <v>195</v>
      </c>
      <c r="L71" s="8" t="s">
        <v>195</v>
      </c>
    </row>
    <row r="72" spans="1:12">
      <c r="A72" s="72" t="s">
        <v>77</v>
      </c>
      <c r="B72" s="257"/>
      <c r="C72" s="258"/>
      <c r="D72" s="259"/>
      <c r="E72" s="260"/>
      <c r="F72" s="261"/>
      <c r="G72" s="262"/>
      <c r="H72" s="263"/>
      <c r="I72" s="264"/>
      <c r="J72" s="265"/>
      <c r="K72" s="266"/>
      <c r="L72" s="267"/>
    </row>
    <row r="73" spans="1:12" ht="45.75" customHeight="1">
      <c r="A73" s="13">
        <v>21</v>
      </c>
      <c r="B73" s="10" t="s">
        <v>79</v>
      </c>
      <c r="C73" s="13" t="s">
        <v>6</v>
      </c>
      <c r="D73" s="13">
        <v>1.6919999999999999</v>
      </c>
      <c r="E73" s="13" t="s">
        <v>81</v>
      </c>
      <c r="F73" s="13">
        <v>96</v>
      </c>
      <c r="G73" s="8" t="s">
        <v>195</v>
      </c>
      <c r="H73" s="8" t="s">
        <v>195</v>
      </c>
      <c r="I73" s="8" t="s">
        <v>195</v>
      </c>
      <c r="J73" s="14" t="s">
        <v>83</v>
      </c>
      <c r="K73" s="8" t="s">
        <v>195</v>
      </c>
      <c r="L73" s="8" t="s">
        <v>198</v>
      </c>
    </row>
    <row r="74" spans="1:12" ht="48.75" customHeight="1">
      <c r="A74" s="13">
        <v>22</v>
      </c>
      <c r="B74" s="10" t="s">
        <v>84</v>
      </c>
      <c r="C74" s="13" t="s">
        <v>6</v>
      </c>
      <c r="D74" s="13">
        <v>0.24</v>
      </c>
      <c r="E74" s="13" t="s">
        <v>86</v>
      </c>
      <c r="F74" s="13">
        <v>1136</v>
      </c>
      <c r="G74" s="8" t="s">
        <v>195</v>
      </c>
      <c r="H74" s="8" t="s">
        <v>195</v>
      </c>
      <c r="I74" s="8" t="s">
        <v>195</v>
      </c>
      <c r="J74" s="13" t="s">
        <v>88</v>
      </c>
      <c r="K74" s="8" t="s">
        <v>195</v>
      </c>
      <c r="L74" s="8" t="s">
        <v>198</v>
      </c>
    </row>
    <row r="75" spans="1:12" ht="51" customHeight="1">
      <c r="A75" s="13">
        <v>23</v>
      </c>
      <c r="B75" s="10" t="s">
        <v>89</v>
      </c>
      <c r="C75" s="13" t="s">
        <v>6</v>
      </c>
      <c r="D75" s="13">
        <v>0.253</v>
      </c>
      <c r="E75" s="13" t="s">
        <v>91</v>
      </c>
      <c r="F75" s="13">
        <v>92</v>
      </c>
      <c r="G75" s="8" t="s">
        <v>195</v>
      </c>
      <c r="H75" s="8" t="s">
        <v>195</v>
      </c>
      <c r="I75" s="8" t="s">
        <v>195</v>
      </c>
      <c r="J75" s="14" t="s">
        <v>93</v>
      </c>
      <c r="K75" s="8" t="s">
        <v>195</v>
      </c>
      <c r="L75" s="8" t="s">
        <v>198</v>
      </c>
    </row>
    <row r="76" spans="1:12" ht="49.5" customHeight="1">
      <c r="A76" s="13">
        <v>24</v>
      </c>
      <c r="B76" s="10" t="s">
        <v>95</v>
      </c>
      <c r="C76" s="13" t="s">
        <v>96</v>
      </c>
      <c r="D76" s="13">
        <v>0.36399999999999999</v>
      </c>
      <c r="E76" s="13" t="s">
        <v>97</v>
      </c>
      <c r="F76" s="13">
        <v>250</v>
      </c>
      <c r="G76" s="8" t="s">
        <v>195</v>
      </c>
      <c r="H76" s="8" t="s">
        <v>195</v>
      </c>
      <c r="I76" s="8" t="s">
        <v>195</v>
      </c>
      <c r="J76" s="14" t="s">
        <v>99</v>
      </c>
      <c r="K76" s="8" t="s">
        <v>195</v>
      </c>
      <c r="L76" s="8" t="s">
        <v>198</v>
      </c>
    </row>
    <row r="77" spans="1:12">
      <c r="A77" s="8" t="s">
        <v>195</v>
      </c>
      <c r="B77" s="7" t="s">
        <v>196</v>
      </c>
      <c r="C77" s="8" t="s">
        <v>195</v>
      </c>
      <c r="D77" s="15">
        <f>SUM(D73:D76)</f>
        <v>2.5489999999999999</v>
      </c>
      <c r="E77" s="8" t="s">
        <v>195</v>
      </c>
      <c r="F77" s="15">
        <f>SUM(F73:F76)</f>
        <v>1574</v>
      </c>
      <c r="G77" s="8" t="s">
        <v>195</v>
      </c>
      <c r="H77" s="8" t="s">
        <v>195</v>
      </c>
      <c r="I77" s="8" t="s">
        <v>195</v>
      </c>
      <c r="J77" s="8" t="s">
        <v>195</v>
      </c>
      <c r="K77" s="8" t="s">
        <v>195</v>
      </c>
      <c r="L77" s="8" t="s">
        <v>195</v>
      </c>
    </row>
    <row r="78" spans="1:12">
      <c r="A78" s="49" t="s">
        <v>105</v>
      </c>
      <c r="B78" s="404"/>
      <c r="C78" s="405"/>
      <c r="D78" s="406"/>
      <c r="E78" s="407"/>
      <c r="F78" s="408"/>
      <c r="G78" s="409"/>
      <c r="H78" s="410"/>
      <c r="I78" s="411"/>
      <c r="J78" s="412"/>
      <c r="K78" s="413"/>
      <c r="L78" s="414"/>
    </row>
    <row r="79" spans="1:12" ht="46.5" customHeight="1">
      <c r="A79" s="13">
        <v>25</v>
      </c>
      <c r="B79" s="14" t="s">
        <v>107</v>
      </c>
      <c r="C79" s="13" t="s">
        <v>103</v>
      </c>
      <c r="D79" s="13">
        <v>0.92</v>
      </c>
      <c r="E79" s="14" t="s">
        <v>109</v>
      </c>
      <c r="F79" s="13">
        <v>14984</v>
      </c>
      <c r="G79" s="8" t="s">
        <v>195</v>
      </c>
      <c r="H79" s="8" t="s">
        <v>195</v>
      </c>
      <c r="I79" s="8" t="s">
        <v>195</v>
      </c>
      <c r="J79" s="13" t="s">
        <v>111</v>
      </c>
      <c r="K79" s="8" t="s">
        <v>195</v>
      </c>
      <c r="L79" s="8" t="s">
        <v>198</v>
      </c>
    </row>
    <row r="80" spans="1:12" ht="28.35" customHeight="1">
      <c r="A80" s="25">
        <v>26</v>
      </c>
      <c r="B80" s="61" t="s">
        <v>112</v>
      </c>
      <c r="C80" s="25" t="s">
        <v>6</v>
      </c>
      <c r="D80" s="25">
        <v>1.6850000000000001</v>
      </c>
      <c r="E80" s="8" t="s">
        <v>109</v>
      </c>
      <c r="F80" s="8">
        <v>14984</v>
      </c>
      <c r="G80" s="25" t="s">
        <v>195</v>
      </c>
      <c r="H80" s="25" t="s">
        <v>195</v>
      </c>
      <c r="I80" s="25" t="s">
        <v>195</v>
      </c>
      <c r="J80" s="9" t="s">
        <v>115</v>
      </c>
      <c r="K80" s="25" t="s">
        <v>195</v>
      </c>
      <c r="L80" s="36" t="s">
        <v>198</v>
      </c>
    </row>
    <row r="81" spans="1:14" ht="21" customHeight="1">
      <c r="A81" s="396"/>
      <c r="B81" s="398"/>
      <c r="C81" s="400"/>
      <c r="D81" s="402"/>
      <c r="E81" s="9" t="s">
        <v>118</v>
      </c>
      <c r="F81" s="8">
        <v>312</v>
      </c>
      <c r="G81" s="253"/>
      <c r="H81" s="417"/>
      <c r="I81" s="255"/>
      <c r="J81" s="8" t="s">
        <v>119</v>
      </c>
      <c r="K81" s="415"/>
      <c r="L81" s="394"/>
    </row>
    <row r="82" spans="1:14" ht="33.75" customHeight="1">
      <c r="A82" s="397"/>
      <c r="B82" s="399"/>
      <c r="C82" s="401"/>
      <c r="D82" s="403"/>
      <c r="E82" s="9" t="s">
        <v>122</v>
      </c>
      <c r="F82" s="8">
        <v>45</v>
      </c>
      <c r="G82" s="254"/>
      <c r="H82" s="418"/>
      <c r="I82" s="256"/>
      <c r="J82" s="8" t="s">
        <v>123</v>
      </c>
      <c r="K82" s="416"/>
      <c r="L82" s="395"/>
    </row>
    <row r="83" spans="1:14" ht="48.75" customHeight="1">
      <c r="A83" s="65">
        <v>27</v>
      </c>
      <c r="B83" s="61" t="s">
        <v>125</v>
      </c>
      <c r="C83" s="65" t="s">
        <v>6</v>
      </c>
      <c r="D83" s="65">
        <v>1.01</v>
      </c>
      <c r="E83" s="13" t="s">
        <v>127</v>
      </c>
      <c r="F83" s="14">
        <v>22</v>
      </c>
      <c r="G83" s="65" t="s">
        <v>195</v>
      </c>
      <c r="H83" s="65" t="s">
        <v>195</v>
      </c>
      <c r="I83" s="65" t="s">
        <v>195</v>
      </c>
      <c r="J83" s="14" t="s">
        <v>128</v>
      </c>
      <c r="K83" s="65" t="s">
        <v>195</v>
      </c>
      <c r="L83" s="36" t="s">
        <v>198</v>
      </c>
    </row>
    <row r="84" spans="1:14" ht="25.5" customHeight="1">
      <c r="A84" s="362"/>
      <c r="B84" s="363"/>
      <c r="C84" s="364"/>
      <c r="D84" s="365"/>
      <c r="E84" s="13" t="s">
        <v>129</v>
      </c>
      <c r="F84" s="14">
        <v>206</v>
      </c>
      <c r="G84" s="390"/>
      <c r="H84" s="389"/>
      <c r="I84" s="393"/>
      <c r="J84" s="14" t="s">
        <v>131</v>
      </c>
      <c r="K84" s="392"/>
      <c r="L84" s="391"/>
    </row>
    <row r="85" spans="1:14" ht="45.75" customHeight="1">
      <c r="A85" s="13">
        <v>28</v>
      </c>
      <c r="B85" s="14" t="s">
        <v>132</v>
      </c>
      <c r="C85" s="13" t="s">
        <v>6</v>
      </c>
      <c r="D85" s="13">
        <v>1.31</v>
      </c>
      <c r="E85" s="13" t="s">
        <v>134</v>
      </c>
      <c r="F85" s="13">
        <v>448</v>
      </c>
      <c r="G85" s="8" t="s">
        <v>195</v>
      </c>
      <c r="H85" s="8" t="s">
        <v>195</v>
      </c>
      <c r="I85" s="8" t="s">
        <v>195</v>
      </c>
      <c r="J85" s="13" t="s">
        <v>136</v>
      </c>
      <c r="K85" s="8" t="s">
        <v>195</v>
      </c>
      <c r="L85" s="8" t="s">
        <v>198</v>
      </c>
    </row>
    <row r="86" spans="1:14" ht="21" customHeight="1">
      <c r="A86" s="65">
        <v>29</v>
      </c>
      <c r="B86" s="343" t="s">
        <v>138</v>
      </c>
      <c r="C86" s="65" t="s">
        <v>6</v>
      </c>
      <c r="D86" s="65">
        <v>1.6739999999999999</v>
      </c>
      <c r="E86" s="18" t="s">
        <v>140</v>
      </c>
      <c r="F86" s="13">
        <v>332</v>
      </c>
      <c r="G86" s="65" t="s">
        <v>195</v>
      </c>
      <c r="H86" s="65" t="s">
        <v>195</v>
      </c>
      <c r="I86" s="65" t="s">
        <v>195</v>
      </c>
      <c r="J86" s="14" t="s">
        <v>141</v>
      </c>
      <c r="K86" s="65" t="s">
        <v>195</v>
      </c>
      <c r="L86" s="61" t="s">
        <v>198</v>
      </c>
    </row>
    <row r="87" spans="1:14" ht="21" customHeight="1">
      <c r="A87" s="366"/>
      <c r="B87" s="368"/>
      <c r="C87" s="370"/>
      <c r="D87" s="373"/>
      <c r="E87" s="13" t="s">
        <v>142</v>
      </c>
      <c r="F87" s="14">
        <v>12</v>
      </c>
      <c r="G87" s="383"/>
      <c r="H87" s="379"/>
      <c r="I87" s="381"/>
      <c r="J87" s="14" t="s">
        <v>143</v>
      </c>
      <c r="K87" s="385"/>
      <c r="L87" s="387"/>
    </row>
    <row r="88" spans="1:14" ht="23.25" customHeight="1">
      <c r="A88" s="367"/>
      <c r="B88" s="369"/>
      <c r="C88" s="371"/>
      <c r="D88" s="374"/>
      <c r="E88" s="13" t="s">
        <v>145</v>
      </c>
      <c r="F88" s="14">
        <v>287</v>
      </c>
      <c r="G88" s="384"/>
      <c r="H88" s="380"/>
      <c r="I88" s="382"/>
      <c r="J88" s="14" t="s">
        <v>147</v>
      </c>
      <c r="K88" s="386"/>
      <c r="L88" s="388"/>
    </row>
    <row r="89" spans="1:14" ht="41.25" customHeight="1">
      <c r="A89" s="13">
        <v>30</v>
      </c>
      <c r="B89" s="10" t="s">
        <v>149</v>
      </c>
      <c r="C89" s="13" t="s">
        <v>6</v>
      </c>
      <c r="D89" s="13">
        <v>0.37</v>
      </c>
      <c r="E89" s="13" t="s">
        <v>151</v>
      </c>
      <c r="F89" s="14">
        <v>430</v>
      </c>
      <c r="G89" s="8" t="s">
        <v>195</v>
      </c>
      <c r="H89" s="8" t="s">
        <v>195</v>
      </c>
      <c r="I89" s="8" t="s">
        <v>195</v>
      </c>
      <c r="J89" s="14" t="s">
        <v>152</v>
      </c>
      <c r="K89" s="8" t="s">
        <v>195</v>
      </c>
      <c r="L89" s="8" t="s">
        <v>198</v>
      </c>
    </row>
    <row r="90" spans="1:14" ht="22.5" customHeight="1">
      <c r="A90" s="25">
        <v>31</v>
      </c>
      <c r="B90" s="343" t="s">
        <v>153</v>
      </c>
      <c r="C90" s="25" t="s">
        <v>6</v>
      </c>
      <c r="D90" s="25">
        <v>1.44</v>
      </c>
      <c r="E90" s="8" t="s">
        <v>155</v>
      </c>
      <c r="F90" s="8">
        <v>312</v>
      </c>
      <c r="G90" s="25" t="s">
        <v>195</v>
      </c>
      <c r="H90" s="25" t="s">
        <v>195</v>
      </c>
      <c r="I90" s="25" t="s">
        <v>195</v>
      </c>
      <c r="J90" s="8" t="s">
        <v>156</v>
      </c>
      <c r="K90" s="25" t="s">
        <v>195</v>
      </c>
      <c r="L90" s="36" t="s">
        <v>198</v>
      </c>
    </row>
    <row r="91" spans="1:14" ht="23.25" customHeight="1">
      <c r="A91" s="360"/>
      <c r="B91" s="372"/>
      <c r="C91" s="359"/>
      <c r="D91" s="361"/>
      <c r="E91" s="9" t="s">
        <v>158</v>
      </c>
      <c r="F91" s="8">
        <v>284</v>
      </c>
      <c r="G91" s="357"/>
      <c r="H91" s="378"/>
      <c r="I91" s="377"/>
      <c r="J91" s="8" t="s">
        <v>160</v>
      </c>
      <c r="K91" s="356"/>
      <c r="L91" s="358"/>
    </row>
    <row r="92" spans="1:14" ht="42" customHeight="1">
      <c r="A92" s="13">
        <v>32</v>
      </c>
      <c r="B92" s="10" t="s">
        <v>162</v>
      </c>
      <c r="C92" s="13" t="s">
        <v>6</v>
      </c>
      <c r="D92" s="19">
        <v>0.184</v>
      </c>
      <c r="E92" s="13" t="s">
        <v>163</v>
      </c>
      <c r="F92" s="13">
        <v>320</v>
      </c>
      <c r="G92" s="8" t="s">
        <v>195</v>
      </c>
      <c r="H92" s="8" t="s">
        <v>195</v>
      </c>
      <c r="I92" s="8" t="s">
        <v>195</v>
      </c>
      <c r="J92" s="18" t="s">
        <v>165</v>
      </c>
      <c r="K92" s="8" t="s">
        <v>195</v>
      </c>
      <c r="L92" s="8" t="s">
        <v>198</v>
      </c>
    </row>
    <row r="93" spans="1:14" ht="48.75" customHeight="1">
      <c r="A93" s="13">
        <v>33</v>
      </c>
      <c r="B93" s="10" t="s">
        <v>167</v>
      </c>
      <c r="C93" s="13" t="s">
        <v>6</v>
      </c>
      <c r="D93" s="19">
        <v>1.92</v>
      </c>
      <c r="E93" s="13" t="s">
        <v>163</v>
      </c>
      <c r="F93" s="13">
        <v>320</v>
      </c>
      <c r="G93" s="8" t="s">
        <v>195</v>
      </c>
      <c r="H93" s="8" t="s">
        <v>195</v>
      </c>
      <c r="I93" s="8" t="s">
        <v>195</v>
      </c>
      <c r="J93" s="18" t="s">
        <v>170</v>
      </c>
      <c r="K93" s="8" t="s">
        <v>195</v>
      </c>
      <c r="L93" s="8" t="s">
        <v>198</v>
      </c>
    </row>
    <row r="94" spans="1:14" ht="51" customHeight="1">
      <c r="A94" s="13">
        <v>34</v>
      </c>
      <c r="B94" s="10" t="s">
        <v>172</v>
      </c>
      <c r="C94" s="13" t="s">
        <v>6</v>
      </c>
      <c r="D94" s="20">
        <v>1.25</v>
      </c>
      <c r="E94" s="13" t="s">
        <v>173</v>
      </c>
      <c r="F94" s="13">
        <v>798</v>
      </c>
      <c r="G94" s="8" t="s">
        <v>195</v>
      </c>
      <c r="H94" s="8" t="s">
        <v>195</v>
      </c>
      <c r="I94" s="8" t="s">
        <v>195</v>
      </c>
      <c r="J94" s="11" t="s">
        <v>175</v>
      </c>
      <c r="K94" s="8" t="s">
        <v>195</v>
      </c>
      <c r="L94" s="8" t="s">
        <v>198</v>
      </c>
    </row>
    <row r="95" spans="1:14" ht="54.75" customHeight="1">
      <c r="A95" s="9">
        <v>35</v>
      </c>
      <c r="B95" s="14" t="s">
        <v>177</v>
      </c>
      <c r="C95" s="9" t="s">
        <v>6</v>
      </c>
      <c r="D95" s="9">
        <v>0.68</v>
      </c>
      <c r="E95" s="9" t="s">
        <v>179</v>
      </c>
      <c r="F95" s="9">
        <v>695</v>
      </c>
      <c r="G95" s="8" t="s">
        <v>195</v>
      </c>
      <c r="H95" s="8" t="s">
        <v>195</v>
      </c>
      <c r="I95" s="8" t="s">
        <v>195</v>
      </c>
      <c r="J95" s="21" t="s">
        <v>181</v>
      </c>
      <c r="K95" s="8" t="s">
        <v>195</v>
      </c>
      <c r="L95" s="8" t="s">
        <v>198</v>
      </c>
    </row>
    <row r="96" spans="1:14">
      <c r="A96" s="8" t="s">
        <v>195</v>
      </c>
      <c r="B96" s="7" t="s">
        <v>196</v>
      </c>
      <c r="C96" s="8" t="s">
        <v>195</v>
      </c>
      <c r="D96" s="12">
        <f>SUM(D79:D95)</f>
        <v>12.443</v>
      </c>
      <c r="E96" s="8" t="s">
        <v>195</v>
      </c>
      <c r="F96" s="12">
        <f>SUM(F79:F95)</f>
        <v>34791</v>
      </c>
      <c r="G96" s="8" t="s">
        <v>195</v>
      </c>
      <c r="H96" s="8" t="s">
        <v>195</v>
      </c>
      <c r="I96" s="8" t="s">
        <v>195</v>
      </c>
      <c r="J96" s="8" t="s">
        <v>195</v>
      </c>
      <c r="K96" s="8" t="s">
        <v>195</v>
      </c>
      <c r="L96" s="8" t="s">
        <v>195</v>
      </c>
      <c r="N96" s="3"/>
    </row>
    <row r="97" spans="1:12">
      <c r="A97" s="72" t="s">
        <v>183</v>
      </c>
      <c r="B97" s="345"/>
      <c r="C97" s="346"/>
      <c r="D97" s="347"/>
      <c r="E97" s="348"/>
      <c r="F97" s="349"/>
      <c r="G97" s="350"/>
      <c r="H97" s="351"/>
      <c r="I97" s="352"/>
      <c r="J97" s="353"/>
      <c r="K97" s="354"/>
      <c r="L97" s="355"/>
    </row>
    <row r="98" spans="1:12" ht="48" customHeight="1">
      <c r="A98" s="13">
        <v>36</v>
      </c>
      <c r="B98" s="10" t="s">
        <v>184</v>
      </c>
      <c r="C98" s="13" t="s">
        <v>6</v>
      </c>
      <c r="D98" s="13">
        <v>1.2050000000000001</v>
      </c>
      <c r="E98" s="13" t="s">
        <v>185</v>
      </c>
      <c r="F98" s="13">
        <v>16</v>
      </c>
      <c r="G98" s="8" t="s">
        <v>195</v>
      </c>
      <c r="H98" s="8" t="s">
        <v>195</v>
      </c>
      <c r="I98" s="8" t="s">
        <v>195</v>
      </c>
      <c r="J98" s="21" t="s">
        <v>186</v>
      </c>
      <c r="K98" s="8" t="s">
        <v>195</v>
      </c>
      <c r="L98" s="8" t="s">
        <v>198</v>
      </c>
    </row>
    <row r="99" spans="1:12" ht="41.25" customHeight="1">
      <c r="A99" s="13">
        <v>37</v>
      </c>
      <c r="B99" s="10" t="s">
        <v>187</v>
      </c>
      <c r="C99" s="13" t="s">
        <v>188</v>
      </c>
      <c r="D99" s="13">
        <v>1.5620000000000001</v>
      </c>
      <c r="E99" s="13" t="s">
        <v>190</v>
      </c>
      <c r="F99" s="13">
        <v>300</v>
      </c>
      <c r="G99" s="8" t="s">
        <v>195</v>
      </c>
      <c r="H99" s="8" t="s">
        <v>195</v>
      </c>
      <c r="I99" s="8" t="s">
        <v>195</v>
      </c>
      <c r="J99" s="18" t="s">
        <v>191</v>
      </c>
      <c r="K99" s="8" t="s">
        <v>195</v>
      </c>
      <c r="L99" s="8" t="s">
        <v>198</v>
      </c>
    </row>
    <row r="100" spans="1:12" ht="42.75" customHeight="1">
      <c r="A100" s="13">
        <v>38</v>
      </c>
      <c r="B100" s="10" t="s">
        <v>193</v>
      </c>
      <c r="C100" s="13" t="s">
        <v>96</v>
      </c>
      <c r="D100" s="13">
        <v>1.79</v>
      </c>
      <c r="E100" s="13" t="s">
        <v>183</v>
      </c>
      <c r="F100" s="8" t="s">
        <v>195</v>
      </c>
      <c r="G100" s="8" t="s">
        <v>195</v>
      </c>
      <c r="H100" s="8" t="s">
        <v>195</v>
      </c>
      <c r="I100" s="8" t="s">
        <v>195</v>
      </c>
      <c r="J100" s="22" t="s">
        <v>194</v>
      </c>
      <c r="K100" s="8" t="s">
        <v>195</v>
      </c>
      <c r="L100" s="8" t="s">
        <v>198</v>
      </c>
    </row>
    <row r="101" spans="1:12" ht="75" customHeight="1">
      <c r="A101" s="13">
        <v>39</v>
      </c>
      <c r="B101" s="10" t="s">
        <v>189</v>
      </c>
      <c r="C101" s="13" t="s">
        <v>6</v>
      </c>
      <c r="D101" s="13">
        <v>0.5</v>
      </c>
      <c r="E101" s="13" t="s">
        <v>183</v>
      </c>
      <c r="F101" s="8" t="s">
        <v>195</v>
      </c>
      <c r="G101" s="8" t="s">
        <v>195</v>
      </c>
      <c r="H101" s="8" t="s">
        <v>195</v>
      </c>
      <c r="I101" s="8" t="s">
        <v>195</v>
      </c>
      <c r="J101" s="18" t="s">
        <v>192</v>
      </c>
      <c r="K101" s="8" t="s">
        <v>195</v>
      </c>
      <c r="L101" s="8" t="s">
        <v>198</v>
      </c>
    </row>
    <row r="102" spans="1:12">
      <c r="A102" s="8" t="s">
        <v>195</v>
      </c>
      <c r="B102" s="7" t="s">
        <v>196</v>
      </c>
      <c r="C102" s="8" t="s">
        <v>195</v>
      </c>
      <c r="D102" s="12">
        <f>SUM(D98:D101)</f>
        <v>5.0570000000000004</v>
      </c>
      <c r="E102" s="8" t="s">
        <v>195</v>
      </c>
      <c r="F102" s="12">
        <v>316</v>
      </c>
      <c r="G102" s="8" t="s">
        <v>195</v>
      </c>
      <c r="H102" s="8" t="s">
        <v>195</v>
      </c>
      <c r="I102" s="8" t="s">
        <v>195</v>
      </c>
      <c r="J102" s="8" t="s">
        <v>195</v>
      </c>
      <c r="K102" s="8" t="s">
        <v>195</v>
      </c>
      <c r="L102" s="8" t="s">
        <v>195</v>
      </c>
    </row>
    <row r="103" spans="1:12">
      <c r="A103" s="8" t="s">
        <v>195</v>
      </c>
      <c r="B103" s="8" t="s">
        <v>195</v>
      </c>
      <c r="C103" s="8" t="s">
        <v>195</v>
      </c>
      <c r="D103" s="8" t="s">
        <v>195</v>
      </c>
      <c r="E103" s="8" t="s">
        <v>195</v>
      </c>
      <c r="F103" s="8" t="s">
        <v>195</v>
      </c>
      <c r="G103" s="8" t="s">
        <v>195</v>
      </c>
      <c r="H103" s="8" t="s">
        <v>195</v>
      </c>
      <c r="I103" s="8" t="s">
        <v>195</v>
      </c>
      <c r="J103" s="8" t="s">
        <v>195</v>
      </c>
      <c r="K103" s="8" t="s">
        <v>195</v>
      </c>
      <c r="L103" s="8" t="s">
        <v>195</v>
      </c>
    </row>
    <row r="104" spans="1:12">
      <c r="A104" s="8" t="s">
        <v>195</v>
      </c>
      <c r="B104" s="23" t="s">
        <v>197</v>
      </c>
      <c r="C104" s="8" t="s">
        <v>195</v>
      </c>
      <c r="D104" s="24">
        <f>D15+D19+D25+D38+D42+D45+D52+D56+D60+D64+D67+D71+D77+D96+D102</f>
        <v>60.937999999999995</v>
      </c>
      <c r="E104" s="8" t="s">
        <v>195</v>
      </c>
      <c r="F104" s="24">
        <f>F15+F19+F25+F38+F42+F45+F52+F56+F60+F64+F67+F71+F77+F96+F102</f>
        <v>59768</v>
      </c>
      <c r="G104" s="8" t="s">
        <v>195</v>
      </c>
      <c r="H104" s="8" t="s">
        <v>195</v>
      </c>
      <c r="I104" s="8" t="s">
        <v>195</v>
      </c>
      <c r="J104" s="8" t="s">
        <v>195</v>
      </c>
      <c r="K104" s="8" t="s">
        <v>195</v>
      </c>
      <c r="L104" s="8" t="s">
        <v>195</v>
      </c>
    </row>
  </sheetData>
  <mergeCells count="133">
    <mergeCell ref="B6:K6"/>
    <mergeCell ref="A1:D2"/>
    <mergeCell ref="A3:D4"/>
    <mergeCell ref="E1:L2"/>
    <mergeCell ref="E3:L4"/>
    <mergeCell ref="I90:I91"/>
    <mergeCell ref="H90:H91"/>
    <mergeCell ref="H86:H88"/>
    <mergeCell ref="I86:I88"/>
    <mergeCell ref="G86:G88"/>
    <mergeCell ref="K86:K88"/>
    <mergeCell ref="L86:L88"/>
    <mergeCell ref="H83:H84"/>
    <mergeCell ref="G83:G84"/>
    <mergeCell ref="L83:L84"/>
    <mergeCell ref="K83:K84"/>
    <mergeCell ref="I83:I84"/>
    <mergeCell ref="L80:L82"/>
    <mergeCell ref="A80:A82"/>
    <mergeCell ref="B80:B82"/>
    <mergeCell ref="C80:C82"/>
    <mergeCell ref="D80:D82"/>
    <mergeCell ref="A78:L78"/>
    <mergeCell ref="K80:K82"/>
    <mergeCell ref="H80:H82"/>
    <mergeCell ref="A97:L97"/>
    <mergeCell ref="K90:K91"/>
    <mergeCell ref="G90:G91"/>
    <mergeCell ref="L90:L91"/>
    <mergeCell ref="C90:C91"/>
    <mergeCell ref="A90:A91"/>
    <mergeCell ref="D90:D91"/>
    <mergeCell ref="A83:A84"/>
    <mergeCell ref="B83:B84"/>
    <mergeCell ref="C83:C84"/>
    <mergeCell ref="D83:D84"/>
    <mergeCell ref="A86:A88"/>
    <mergeCell ref="B86:B88"/>
    <mergeCell ref="C86:C88"/>
    <mergeCell ref="B90:B91"/>
    <mergeCell ref="D86:D88"/>
    <mergeCell ref="G80:G82"/>
    <mergeCell ref="I80:I82"/>
    <mergeCell ref="A72:L72"/>
    <mergeCell ref="A68:L68"/>
    <mergeCell ref="A65:L65"/>
    <mergeCell ref="A61:L61"/>
    <mergeCell ref="A57:L57"/>
    <mergeCell ref="A32:A37"/>
    <mergeCell ref="B32:B37"/>
    <mergeCell ref="C32:C37"/>
    <mergeCell ref="A40:A41"/>
    <mergeCell ref="B40:B41"/>
    <mergeCell ref="C40:C41"/>
    <mergeCell ref="G32:G37"/>
    <mergeCell ref="G40:G41"/>
    <mergeCell ref="F40:F41"/>
    <mergeCell ref="D40:D41"/>
    <mergeCell ref="G47:G48"/>
    <mergeCell ref="H47:H48"/>
    <mergeCell ref="I47:I48"/>
    <mergeCell ref="K47:K48"/>
    <mergeCell ref="L47:L48"/>
    <mergeCell ref="C47:C48"/>
    <mergeCell ref="B47:B48"/>
    <mergeCell ref="A10:L10"/>
    <mergeCell ref="A11:A14"/>
    <mergeCell ref="B11:B14"/>
    <mergeCell ref="C11:C14"/>
    <mergeCell ref="G11:G14"/>
    <mergeCell ref="H11:H14"/>
    <mergeCell ref="I11:I14"/>
    <mergeCell ref="K11:K14"/>
    <mergeCell ref="L11:L14"/>
    <mergeCell ref="A7:A8"/>
    <mergeCell ref="B7:B8"/>
    <mergeCell ref="C7:C8"/>
    <mergeCell ref="D7:D8"/>
    <mergeCell ref="E7:E8"/>
    <mergeCell ref="F7:I7"/>
    <mergeCell ref="J7:J8"/>
    <mergeCell ref="K7:K8"/>
    <mergeCell ref="L7:L8"/>
    <mergeCell ref="A16:L16"/>
    <mergeCell ref="L17:L18"/>
    <mergeCell ref="K17:K18"/>
    <mergeCell ref="I17:I18"/>
    <mergeCell ref="H17:H18"/>
    <mergeCell ref="G17:G18"/>
    <mergeCell ref="C17:C18"/>
    <mergeCell ref="B17:B18"/>
    <mergeCell ref="A17:A18"/>
    <mergeCell ref="A20:L20"/>
    <mergeCell ref="A21:A23"/>
    <mergeCell ref="B21:B23"/>
    <mergeCell ref="L21:L23"/>
    <mergeCell ref="K21:K23"/>
    <mergeCell ref="I21:I23"/>
    <mergeCell ref="G21:G23"/>
    <mergeCell ref="C21:C23"/>
    <mergeCell ref="H21:H23"/>
    <mergeCell ref="A26:L26"/>
    <mergeCell ref="A27:A31"/>
    <mergeCell ref="B27:B31"/>
    <mergeCell ref="C27:C31"/>
    <mergeCell ref="P27:P29"/>
    <mergeCell ref="G27:G31"/>
    <mergeCell ref="I27:I31"/>
    <mergeCell ref="K27:K31"/>
    <mergeCell ref="L27:L31"/>
    <mergeCell ref="H27:H31"/>
    <mergeCell ref="K32:K37"/>
    <mergeCell ref="I32:I37"/>
    <mergeCell ref="L32:L37"/>
    <mergeCell ref="H32:H37"/>
    <mergeCell ref="H40:H41"/>
    <mergeCell ref="L40:L41"/>
    <mergeCell ref="A53:L53"/>
    <mergeCell ref="L49:L50"/>
    <mergeCell ref="G49:G50"/>
    <mergeCell ref="K49:K50"/>
    <mergeCell ref="A47:A48"/>
    <mergeCell ref="I49:I50"/>
    <mergeCell ref="H49:H50"/>
    <mergeCell ref="A49:A50"/>
    <mergeCell ref="B49:B50"/>
    <mergeCell ref="C49:C50"/>
    <mergeCell ref="A46:L46"/>
    <mergeCell ref="A43:L43"/>
    <mergeCell ref="A39:L39"/>
    <mergeCell ref="K40:K41"/>
    <mergeCell ref="J40:J41"/>
    <mergeCell ref="I40:I41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Шалынков</dc:creator>
  <cp:lastModifiedBy>Константин Шалынков</cp:lastModifiedBy>
  <cp:lastPrinted>2026-04-29T07:16:32Z</cp:lastPrinted>
  <dcterms:created xsi:type="dcterms:W3CDTF">2026-03-10T11:46:36Z</dcterms:created>
  <dcterms:modified xsi:type="dcterms:W3CDTF">2026-04-29T11:19:44Z</dcterms:modified>
</cp:coreProperties>
</file>